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cvetkovici\Documents\KONKURSNE DOKUMENTACIJE\2026\RADOVI\Inv odrz zgrada 2026\"/>
    </mc:Choice>
  </mc:AlternateContent>
  <xr:revisionPtr revIDLastSave="0" documentId="13_ncr:1_{58DD0494-89DE-4470-B430-23876538BB36}" xr6:coauthVersionLast="47" xr6:coauthVersionMax="47" xr10:uidLastSave="{00000000-0000-0000-0000-000000000000}"/>
  <bookViews>
    <workbookView xWindow="-120" yWindow="-120" windowWidth="29040" windowHeight="15720" tabRatio="955" xr2:uid="{00000000-000D-0000-FFFF-FFFF00000000}"/>
  </bookViews>
  <sheets>
    <sheet name="JN" sheetId="4" r:id="rId1"/>
    <sheet name="Sheet1" sheetId="5" r:id="rId2"/>
    <sheet name="Sheet2" sheetId="6" r:id="rId3"/>
  </sheets>
  <definedNames>
    <definedName name="_xlnm._FilterDatabase" localSheetId="0" hidden="1">JN!$A$4:$D$97</definedName>
    <definedName name="_xlnm.Print_Titles" localSheetId="0">JN!$1:$4</definedName>
  </definedNames>
  <calcPr calcId="181029"/>
</workbook>
</file>

<file path=xl/calcChain.xml><?xml version="1.0" encoding="utf-8"?>
<calcChain xmlns="http://schemas.openxmlformats.org/spreadsheetml/2006/main">
  <c r="F6" i="4" l="1"/>
  <c r="G6" i="4"/>
  <c r="H6" i="4"/>
  <c r="F7" i="4"/>
  <c r="G7" i="4"/>
  <c r="H7" i="4"/>
  <c r="F8" i="4"/>
  <c r="H8" i="4" s="1"/>
  <c r="G8" i="4"/>
  <c r="F9" i="4"/>
  <c r="G9" i="4"/>
  <c r="H9" i="4"/>
  <c r="F10" i="4"/>
  <c r="G10" i="4"/>
  <c r="H10" i="4"/>
  <c r="F11" i="4"/>
  <c r="H11" i="4" s="1"/>
  <c r="G11" i="4"/>
  <c r="F12" i="4"/>
  <c r="G12" i="4"/>
  <c r="H12" i="4"/>
  <c r="F13" i="4"/>
  <c r="G13" i="4"/>
  <c r="H13" i="4"/>
  <c r="F14" i="4"/>
  <c r="H14" i="4" s="1"/>
  <c r="G14" i="4"/>
  <c r="F15" i="4"/>
  <c r="G15" i="4"/>
  <c r="H15" i="4"/>
  <c r="F16" i="4"/>
  <c r="H16" i="4" s="1"/>
  <c r="G16" i="4"/>
  <c r="F17" i="4"/>
  <c r="H17" i="4" s="1"/>
  <c r="G17" i="4"/>
  <c r="F18" i="4"/>
  <c r="G18" i="4"/>
  <c r="H18" i="4"/>
  <c r="F19" i="4"/>
  <c r="H19" i="4" s="1"/>
  <c r="G19" i="4"/>
  <c r="F20" i="4"/>
  <c r="H20" i="4" s="1"/>
  <c r="G20" i="4"/>
  <c r="F21" i="4"/>
  <c r="G21" i="4"/>
  <c r="H21" i="4"/>
  <c r="F22" i="4"/>
  <c r="H22" i="4" s="1"/>
  <c r="G22" i="4"/>
  <c r="F23" i="4"/>
  <c r="H23" i="4" s="1"/>
  <c r="G23" i="4"/>
  <c r="F24" i="4"/>
  <c r="H24" i="4" s="1"/>
  <c r="G24" i="4"/>
  <c r="F25" i="4"/>
  <c r="H25" i="4" s="1"/>
  <c r="G25" i="4"/>
  <c r="F26" i="4"/>
  <c r="G26" i="4"/>
  <c r="H26" i="4"/>
  <c r="F27" i="4"/>
  <c r="H27" i="4" s="1"/>
  <c r="G27" i="4"/>
  <c r="F28" i="4"/>
  <c r="H28" i="4" s="1"/>
  <c r="G28" i="4"/>
  <c r="F29" i="4"/>
  <c r="G29" i="4"/>
  <c r="H29" i="4"/>
  <c r="F30" i="4"/>
  <c r="H30" i="4" s="1"/>
  <c r="G30" i="4"/>
  <c r="F31" i="4"/>
  <c r="H31" i="4" s="1"/>
  <c r="G31" i="4"/>
  <c r="F32" i="4"/>
  <c r="H32" i="4" s="1"/>
  <c r="G32" i="4"/>
  <c r="F33" i="4"/>
  <c r="H33" i="4" s="1"/>
  <c r="G33" i="4"/>
  <c r="F34" i="4"/>
  <c r="H34" i="4" s="1"/>
  <c r="G34" i="4"/>
  <c r="F35" i="4"/>
  <c r="H35" i="4" s="1"/>
  <c r="G35" i="4"/>
  <c r="F36" i="4"/>
  <c r="G36" i="4"/>
  <c r="H36" i="4"/>
  <c r="F37" i="4"/>
  <c r="H37" i="4" s="1"/>
  <c r="G37" i="4"/>
  <c r="F38" i="4"/>
  <c r="G38" i="4"/>
  <c r="H38" i="4"/>
  <c r="F39" i="4"/>
  <c r="G39" i="4"/>
  <c r="H39" i="4"/>
  <c r="F40" i="4"/>
  <c r="H40" i="4" s="1"/>
  <c r="G40" i="4"/>
  <c r="F41" i="4"/>
  <c r="G41" i="4"/>
  <c r="H41" i="4"/>
  <c r="F42" i="4"/>
  <c r="G42" i="4"/>
  <c r="H42" i="4"/>
  <c r="F43" i="4"/>
  <c r="H43" i="4" s="1"/>
  <c r="G43" i="4"/>
  <c r="F44" i="4"/>
  <c r="G44" i="4"/>
  <c r="H44" i="4"/>
  <c r="F45" i="4"/>
  <c r="G45" i="4"/>
  <c r="H45" i="4"/>
  <c r="F46" i="4"/>
  <c r="G46" i="4"/>
  <c r="H46" i="4"/>
  <c r="F47" i="4"/>
  <c r="G47" i="4"/>
  <c r="H47" i="4"/>
  <c r="F48" i="4"/>
  <c r="H48" i="4" s="1"/>
  <c r="G48" i="4"/>
  <c r="F49" i="4"/>
  <c r="G49" i="4"/>
  <c r="H49" i="4"/>
  <c r="F50" i="4"/>
  <c r="G50" i="4"/>
  <c r="H50" i="4"/>
  <c r="F51" i="4"/>
  <c r="H51" i="4" s="1"/>
  <c r="G51" i="4"/>
  <c r="F52" i="4"/>
  <c r="G52" i="4"/>
  <c r="H52" i="4"/>
  <c r="F53" i="4"/>
  <c r="G53" i="4"/>
  <c r="H53" i="4"/>
  <c r="F54" i="4"/>
  <c r="H54" i="4" s="1"/>
  <c r="G54" i="4"/>
  <c r="F55" i="4"/>
  <c r="G55" i="4"/>
  <c r="H55" i="4"/>
  <c r="F56" i="4"/>
  <c r="H56" i="4" s="1"/>
  <c r="G56" i="4"/>
  <c r="F57" i="4"/>
  <c r="H57" i="4" s="1"/>
  <c r="G57" i="4"/>
  <c r="F58" i="4"/>
  <c r="H58" i="4" s="1"/>
  <c r="G58" i="4"/>
  <c r="F59" i="4"/>
  <c r="H59" i="4" s="1"/>
  <c r="G59" i="4"/>
  <c r="F60" i="4"/>
  <c r="H60" i="4" s="1"/>
  <c r="G60" i="4"/>
  <c r="F61" i="4"/>
  <c r="H61" i="4" s="1"/>
  <c r="G61" i="4"/>
  <c r="F62" i="4"/>
  <c r="G62" i="4"/>
  <c r="H62" i="4"/>
  <c r="F63" i="4"/>
  <c r="H63" i="4" s="1"/>
  <c r="G63" i="4"/>
  <c r="F64" i="4"/>
  <c r="H64" i="4" s="1"/>
  <c r="G64" i="4"/>
  <c r="F65" i="4"/>
  <c r="G65" i="4"/>
  <c r="H65" i="4"/>
  <c r="F66" i="4"/>
  <c r="H66" i="4" s="1"/>
  <c r="G66" i="4"/>
  <c r="F67" i="4"/>
  <c r="H67" i="4" s="1"/>
  <c r="G67" i="4"/>
  <c r="F68" i="4"/>
  <c r="H68" i="4" s="1"/>
  <c r="G68" i="4"/>
  <c r="F69" i="4"/>
  <c r="H69" i="4" s="1"/>
  <c r="G69" i="4"/>
  <c r="F70" i="4"/>
  <c r="G70" i="4"/>
  <c r="H70" i="4"/>
  <c r="F71" i="4"/>
  <c r="H71" i="4" s="1"/>
  <c r="G71" i="4"/>
  <c r="F72" i="4"/>
  <c r="H72" i="4" s="1"/>
  <c r="G72" i="4"/>
  <c r="F73" i="4"/>
  <c r="G73" i="4"/>
  <c r="H73" i="4"/>
  <c r="F74" i="4"/>
  <c r="H74" i="4" s="1"/>
  <c r="G74" i="4"/>
  <c r="F75" i="4"/>
  <c r="H75" i="4" s="1"/>
  <c r="G75" i="4"/>
  <c r="F76" i="4"/>
  <c r="G76" i="4"/>
  <c r="H76" i="4"/>
  <c r="F77" i="4"/>
  <c r="H77" i="4" s="1"/>
  <c r="G77" i="4"/>
  <c r="F78" i="4"/>
  <c r="G78" i="4"/>
  <c r="H78" i="4"/>
  <c r="F79" i="4"/>
  <c r="G79" i="4"/>
  <c r="H79" i="4"/>
  <c r="F80" i="4"/>
  <c r="H80" i="4" s="1"/>
  <c r="G80" i="4"/>
  <c r="F81" i="4"/>
  <c r="G81" i="4"/>
  <c r="H81" i="4"/>
  <c r="F82" i="4"/>
  <c r="G82" i="4"/>
  <c r="H82" i="4"/>
  <c r="F83" i="4"/>
  <c r="H83" i="4" s="1"/>
  <c r="G83" i="4"/>
  <c r="F84" i="4"/>
  <c r="G84" i="4"/>
  <c r="H84" i="4"/>
  <c r="F85" i="4"/>
  <c r="G85" i="4"/>
  <c r="H85" i="4"/>
  <c r="F86" i="4"/>
  <c r="H86" i="4" s="1"/>
  <c r="G86" i="4"/>
  <c r="F87" i="4"/>
  <c r="G87" i="4"/>
  <c r="H87" i="4"/>
  <c r="F88" i="4"/>
  <c r="H88" i="4" s="1"/>
  <c r="G88" i="4"/>
  <c r="F89" i="4"/>
  <c r="H89" i="4" s="1"/>
  <c r="G89" i="4"/>
  <c r="F90" i="4"/>
  <c r="G90" i="4"/>
  <c r="H90" i="4"/>
  <c r="F91" i="4"/>
  <c r="H91" i="4" s="1"/>
  <c r="G91" i="4"/>
  <c r="F92" i="4"/>
  <c r="H92" i="4" s="1"/>
  <c r="G92" i="4"/>
  <c r="F93" i="4"/>
  <c r="G93" i="4"/>
  <c r="H93" i="4"/>
  <c r="F94" i="4"/>
  <c r="H94" i="4" s="1"/>
  <c r="G94" i="4"/>
  <c r="F95" i="4"/>
  <c r="H95" i="4" s="1"/>
  <c r="G95" i="4"/>
  <c r="F96" i="4"/>
  <c r="H96" i="4" s="1"/>
  <c r="G96" i="4"/>
  <c r="F97" i="4"/>
  <c r="G97" i="4"/>
  <c r="H97" i="4"/>
  <c r="G5" i="4"/>
  <c r="F5" i="4"/>
  <c r="H5" i="4" s="1"/>
  <c r="G98" i="4" l="1"/>
  <c r="H98" i="4"/>
</calcChain>
</file>

<file path=xl/sharedStrings.xml><?xml version="1.0" encoding="utf-8"?>
<sst xmlns="http://schemas.openxmlformats.org/spreadsheetml/2006/main" count="199" uniqueCount="113">
  <si>
    <t>Редни број</t>
  </si>
  <si>
    <t>Јединица мере</t>
  </si>
  <si>
    <t>м2</t>
  </si>
  <si>
    <t>м1</t>
  </si>
  <si>
    <t>ком</t>
  </si>
  <si>
    <t>м3</t>
  </si>
  <si>
    <t>м</t>
  </si>
  <si>
    <t>паушал</t>
  </si>
  <si>
    <t>ОПИС РАДОВА</t>
  </si>
  <si>
    <t>Демонтажа спољашњих сплит јединица клима уређаја са фасаде. Демонтирани елементи се, уз адекватан записник, предају корисницима објекта, или се са њима поступа на начин који одреди надзорни орган. Цена подразумева комплетан рад на демонтажи наведених елемената са свим накнадама штете која настане услед несавесног, нестручног или немарног односа према предметним елементима. Обрачун по комаду за сваки елемент посебно.</t>
  </si>
  <si>
    <t>Демонтажа огласних табли са фасаде. Демонтирани елементи се, уз адекватан записник, предају корисницима објекта, или се са њима поступа на начин који одреди надзорни орган. Цена подразумева комплетан рад на демонтажи наведених елемената са свим накнадама штете која настане услед несавесног, нестручног или немарног односа према предметним елементима. Обрачун по комаду за сваки елемент посебно.</t>
  </si>
  <si>
    <t>Чишћење спојница (фуга), посебним челичним кламфама у дубини до 2цм, и чишћењем фугни челичним четкама и прањем млазом воде у комплетној, обијеној површини која је зидана пуном опеком и шприцање и пачокирање свих обијених површина цементним млеком у размери 1:1, са додатком оштрог просејаног речног песка. Пре почетка радова на шприцању фасаде, надзорни орган прима и преко дневника оверава радове на чишћењу спојница. Пре шприцања-пачокирања површину треба отпрашити и поквасити због постизања што боље везе са цементним млеком. Обрада делова површине под вештачким каменом посебно је обрачуната. Слој цементног млека који се наноси не сме бити дебљи од 3-4мм, нити сме испунити спојнице. Цена подразумева набавку потребног материјала и ангажовање потребне радне снаге за описане и све друге активности које могу наступити у поступку чишћења и пачокирања зиданих површина, као и одвоз шута на градску депонију без задржавања на привременој депонији око објекта. Обрачун по м2 фасада у површинама које су обијене.</t>
  </si>
  <si>
    <t>Извршити презиђивање растрешених делова фасаде (испусти на фасади од опеке, атика итд.) опеком истог формата као постојеће у продужном малтеру. Пажљиво порушити растрешене делове, очистити их од малтера и опрати млазом воде, а затим испрскати цементним шприцем справљеним са просејаним песком, јединицом. Извршити презиђивање уз претходно чишћење опеке. По завршеном зидању спојнице очистити до дубине 2цм. Цена подразумева све активности које могу наступити у поступку извршења позиције, као и одвоз шута на градску депонију без задржавања на привременој депонији око објекта. Обрачун по м2 за максималну дубину до 15цм.</t>
  </si>
  <si>
    <t>Репарација прслина зиданих зидова репаратурним малтером. Пре репарације извршіити просецање прслина. Све површине које се обрађују малтером опрати и натопити водом до засићења. Нанети репаратурни малтер у једном слоју и после сушења извршити завршну обраду фином мешавином истог малтера. Развијена ширина елемента до 40цм. Обрачун по метру дужном изведене позиције.</t>
  </si>
  <si>
    <t>Узимање отисака са вучених профила са ретуширањем – ознака  РШ≤25цм. Са остављених контролних трака, одређених од стране надзорног органа, дужине 50цм, пажљиво скинути све слојеве боја и осталих наслага, ретуширати и узети отиске у гипсу за израду шаблона. Обавезно технички снимити профиле. Контролне траке могу се обити након писменог пријема шаблона од стране надзорног органа. Пре израде шаблона, у радионици, извршити ретурширање и корекцију отисака гипсаних профила. Ретуширање обавезно вршити стручном радном снагом, а налог да се шаблони могу израдити на основу ретушираних гипсаних отисака даје конзерваторски надзор преко дневника. Цена обухвата ангажовање потребне радне снаге за описане и све друге активности које могу наступити у поступку извршавања ове позиције. Обрачун по комаду завршно урађеног од стране конзертваторског надзора одобреног отиска без обзира на стварни број пробних отисака.</t>
  </si>
  <si>
    <t>Чишћење и прање сокле од вештачког камена тако да се скину сви слојеви патине и масне флеке. Чишћење и прање вршити искључиво абразивним путем, ваздухом, каменом ситнежи и водом под притиском, без додатака хемијских средстава за прање. Ценом позиције обухваћен сав потребан материјал и радна снага неопходна за извршење позиције у свему према датом опису, као и све друге активности које могу наступити у поступку извршавања ове позиције. Обрачун по м2 стварне површоме. Отвори до 3м2 се не одбијају.</t>
  </si>
  <si>
    <t>Преглед комплетне површине делова фасаде од вештачког камена и крпљење малих оштећења. Мала оштећења након пажљивог чишћења третирати репаратурним малтерима, мешавином у боји и завршној обради аутентично према постојећој. Ценом позиције обухваћен сав потребан материјал, алат и радна снага неопходна за извршење позиције у свему према датом опису, као и све друге активности које могу наступити у поступку извршавања ове позиције.</t>
  </si>
  <si>
    <t>Малтерисање фасаде у два слоја продужним малтером. Прво слој “грунд” радити продужним малтером размере 1:2:6 у слоју дебљине 2цм, од испраног, просејаног оштрог песка и гашеног креча, одлежалог најмање 30 дана. Креч растворити у води и процедити кроз густо сито како не би дошло до “кокичења” фасаде. У овај раствор додати усуво припремљен малтер уз стално мешање, како се кречно млеко не би издвојило. Малтер наносити преко претходно поквашене подлоге (просушена подлога после пачокирања). Када дође до просушивања првог слоја малтера, ради бољег везивања, набацити други слој у размери 1:3:9 малтер, који се справља на исти начин као први слој, само је песак ситан, чист без примеса, муља и блата. Други слој дебљине 1-2цм, наноси се преко потпуно везалог првог слоја, који се претходно покваси. Посебну пажњу обратити на вертикале које се извлаче у дебљини наноса малтера од +0,5-0,8мм у свему као постојеће. Ради тачног позиционирања и утврђивања начина обраде и дебљине трака оставити контролне траке на месту по избору стручног надзора. Завршно површину обрадити према остављеним узорцима. Све ивице морају бити оштре и равне, а површине глатке без прелома и таласа. Након завршеног малтерисања фасада малтер квасити, како не би дошло до брзог сушења и "прегоревања" материјала. Позиција обухвата и малтерисање површина плафона балкона. Ценом обухваћен сав потребан рад и материјал, сав потребан транспорт и пренос материјала, као и шута на градску депонију. Обрачун по м2 омалтерисаних површина за равне површине, пиластре и плитке рамове. Отвори до 3м2 не одбијају се нити се ододају уложине. Код отвора од 3-5м2 одбија се површина преко 3м2 а уложине се не обрачунавају. Код отвора преко 5м2, одбија се површина преко 3м2, а уложине се обрачунавају.</t>
  </si>
  <si>
    <t>Набавка, припрема и монтажа лимарије од поцинкованог лима д=0,7мм (РШ до 15цм). Набавка свог потребног материјала, радионичка припрема (сечење, резање, украјање, савијање, лемљење), допрема на градилиште, вршење припрема на самом градилишту и монтажа елемената од поцинкованог лима д=0,7мм, који је израђен у свему према узорку, на који је надзорни орган издао сагласност и који је претходно проверен на лицу места. Монтажа подразумева претходно постављање подложног лима “изолим” са прописаним подвлачењем елемената у односу на друге материјале, са свим потребним радовима на спајању елемената лима са двоструким фалцовањем, калајисањем и причвршћивањем нерђајућим подвезицама и постављањем хидроизолације “изолим”-ом или адекватно у свему према прописима. Забрањује се извођачу да се калајисање спојева врши на објекту отвореним пламеном сходно правилнику о заштити од пожара. Развијене ширине елемената од поцинкованог лима дате су за сваки елемент посебно. Код солбанка опшиве чија је ширина мања од 50цм обавезно је нитовање и летовање са преклопним шавовима од мин 2цм. За опшивке шире од 50цм, спојеве радити у виду стојећег фалца и дуплог превоја. На спољашњим ивицама урадити окапнице одмакнуте од зида минимум 3цм. Ценом је обухваћена и израда слоја за пад са уграђивањем летвица и скидањем и постављањем бибер црепа ради постављања увале и опшивке калкана. Ценом је обухваћен сав потребан рад и материјал за комплетно извршење позиције у свему према правилу струке. Обрачун према описима датим уз позиције без примене грађевинских норми, без додатака за потребна савијања, упертљавања, преклапања, украјања и друге врсте растура.</t>
  </si>
  <si>
    <t>Демонтажа постојећег дилатационог опшива РШ до 60цм, од пластифицираног алуминијумског лима и израда новог која обухвата: Набавка свог потребног материјала, радионичка припрема (сечење, резање, украјање, савијање и лемљење), допрема на градилиште, вршење потребне припреме на самом градилишту и монтажа елемената од пластифицираног алуминијумског лима д=0.8мм, који је израђен у свему према узорку, и у тону за који је надзорни орган издао сагласност и који је претходно проверен на лицу места. Монтажа подразумева претходно постављање подложног лима са прописаним подвлачењем елемената у односу на друге материјале, са комплетним радовима на спајању елемената лима и причвршћивањем на фасаду, све са израдом хидроизолационе подлоге “изолим” у свему према прописима. Нарочито пазити на заштиту од директног додира поцинкованог лима са алуминијумом. Обрачун по м1 израђеног и монтираног новог опшива.</t>
  </si>
  <si>
    <t>Израда и монтажа штуцне кроз атику од поцинкованог лима д=0,70мм. Штуцна мора бити шира од вертикале за најмање 10мм, мора бити обезбеђена од корозије битуменизирањем са унутрашње стране и заштићена цинколитом са спољашње стране према зидној маси. Држачи штуцне-обујмице морају бити уливене помоћу цементног малтера у масу зида. У цену урачунати и демонтажу дотрајале постојеће штуцне. Цена подразумева набавку потребног материјала и ангажовање потребне радне снаге за извођење предметне позиције у целости.</t>
  </si>
  <si>
    <t>Израда и монтажа казанчића за прикупљање воде од поцинкованог лима д=0,7мм, у свему према постојећим. Летовати калајем минимум 40%. Прописно повезати са олучлном вертикалом. Ценом обухваћене све и прегиби. Обрачун по завршно монтираном комаду. Ценом позиције обухваћен сав потребан материјал и радна снага неопходна за извршење позиције у свему према датом опису, као и све друге активности које могу наступити у поступку извршења ове позиције.</t>
  </si>
  <si>
    <t>Бојење постојеће фасадне столарије (сви видни спољни елементи и обострано спољна крила) уљаном бојом за дрво у постојећем белом тону. Ова позиција обухвата скидање постојеће боје хемијским путем или паљењем 100%. Чишћење обавити пажљиво да се не оштете постојеће профилације на столарији. Након поправке и замене свих оштећених делова, што је обухваћено посебном позицијом, столарију натопити фирнајзом, иберциговати и шлајфовати, па затим поново иберциговати и шлајфовати. По завршеним припремним радовима бојити уљаном бојом два пута и завршно обрадити лаком. Све предвиђене радове по позицијама извођења прима надзорни орган уписом у грађевински дневник. Цена подразумева набавку свог потребног материјала и ангажовање потребне радне снаге за извршење предметне позиције укључујући и све непоменуте активности које могу наступити у поступку извршења предметне позиције. Обрачун по м2 спољне мере са применом коефицијента 1.45.</t>
  </si>
  <si>
    <t>Бојење постојеће фасадне браварије. Набавка потребног материјала и бојење након поправке постојећих оригиналних елемената од кованог гвожђа и браварије на фасади. Позиција обухвата: Чишћење од наслага боје, и након потребних поправки китовање и шлајфовање, премаз антикорозивним средствима, бојење основном бојом и завршно бојење уљаним бојама за метал у постојећем тону 2x. Цена подразумева набавку свог потребног материјала и ангажовање потребне радне снаге за извршење предметне позиције укључујући и све непоменуте активности које могу наступити у поступку извршења предметне позиције.</t>
  </si>
  <si>
    <t>Набавка потребног материјала, вршење комплетне припреме и бојење свих видних површина од поцнкованог лима (опшивке венаца, солбанци, олуци и сл.). Припремни радови обухватају комплетно одмашћивање свих површина, бојење минијумом и бојење 2x бојом за лим у тону фасадне површине на коју лим належе. Цена подразумева набавку свог потребног материјала и ангажовање потребне радне снаге за комплетно извршење позиције укључујући и све непоменуте активности које могу наступити. Обрачун по м2 обојених видних површина.</t>
  </si>
  <si>
    <t>Хидрофобна и антиграфитна заштита фасадних површина под вештачким каменом одговарајућим безбојним мат, силиконским премазима. Површине морају бити потпуно суве и очишћене од прашине. Укупно примењен материјал мора бити првокласан, атестиран, са гаранцијом произвођача и извођача најмање три године, а радови изведени са стручном радном снагом. Цена подразумева набавку свог потребног материјала и ангажовање потребне радне снаге за комплетно извршење предметне позиције укључујући и све непоменуте активности које могу наступити. Обрачун по м2 ортогоналне вертикалне пројекције фасада, са одбијањем отвора &gt;3м2 (уложине не обрачунавати посебно).</t>
  </si>
  <si>
    <t>Бојење разводних кутија на фасади – Кутије бојити бојом за метал са претходним скидањем наслага боје и свим припремним предрадњама. Обрачун по ком.</t>
  </si>
  <si>
    <t>Чишћење и прање тротоара – простора око зграде, са одвозом преосталог шута на градску депонију. Обрачун по м2</t>
  </si>
  <si>
    <t>Завршно прање и чишћење прозора и врата на фасадама. Обрачун по м2.</t>
  </si>
  <si>
    <t>Набавка материјала довоз и прописна уградња два слоја лепка за фасаду армирана стакленом мрежицом(у први слој лепка утиснути стаклену мрежицу са међусобним преклопима 15цм и нанети други слој лепка).При поставњаљу лепка у свему се придржавати упутства произвођача. У цену урачунат и лепак, мрежица и сав потребан материјал за уградњу.</t>
  </si>
  <si>
    <t>Набавка материјала , довоз и прописно малтерисање фасаде једнокомпонентним, силикатно - силоконским, крупнозрним, пластичним малтером, водоодбојним, паропропусним, УВ стабилним и отпорним на атмосферске утицаје , као завршним слојем (величине зрна до 2мм). У цену урачунате све потребне предрадње, сав потребан материјал.</t>
  </si>
  <si>
    <t>Ангажовање лиценцираних радника за радове на висини уз употребу алпинистичко спелолошке опреме.</t>
  </si>
  <si>
    <t>Чишћење хоризонталних олука</t>
  </si>
  <si>
    <t>Чишћење хоризонталних олука уз помоћ алпинистичко спелолошке опреме и обучених радника за рад са том опремом</t>
  </si>
  <si>
    <t>Чишћење вертикалних олука</t>
  </si>
  <si>
    <t>Чишћење вертикалних олука уз помоћ алпинистичко спелолошке опреме и обучених радника за рад са том опремом</t>
  </si>
  <si>
    <t xml:space="preserve">Гитовање споја лимених опшива </t>
  </si>
  <si>
    <t>Монтажа и демонтажа металне цевасте скеле за фасадерске радове, у свему према важећим прописима и мерама о безбедности и здрављу на раду. Скела мора бити статички стабилна, анкерована за објекат и прописно уземљена према пројекту скеле који обезбеђује извођач радова. На свака 2.0 м висине поставити радне платформе од фосни, талпи или металних табли. Целокупну површину скеле застрети јутаним или синтетичким засторима на којима се у размери 1:1 осликава будући изглед ревитализоване фасаде. Извођач ради пројекат скеле, прибавља атест и комисијски прима скелу. Надзорни орган кроз грађевински дневник даје дозволу за коришћење скеле. Користи се за све време трајања радова. Почетак радова на монтажи скеле, условљен је тиме да је извођач дужан да са надзорним органом прегледа све застакљене површине и упише у дневник уколико је неко стакло поломљено. Сви каснији ломови и оштећења која наступе у току извођења радова падају на терет извођача. У склопу скеле обухватити и потребне додатне радове на обезбеђењу несметаног приступа-обиласка код еркерних испуста, као и помоћну-мобилну скелу за радове на плафону тераса. Цена подразумева обезбеђивање комплетне скеле за укупну површину као и ангажовање радне снаге на монтажи и демонтажи исте. Обрачун по м2 ортогоналне пројекције монтиране и демонтиране скеле са јутаним или синтетичким застором без обзира на сложеност скеле. Мерење се врши по спољним ивицама скеле без дуплирања на угловима.</t>
  </si>
  <si>
    <t xml:space="preserve">Постављање прописаног осветљења за скелу. За све инсталиране електроинсталације приликом извођења радова извођач обезбеђује атесте од признате установе. Светла поставили на свим угловима према плану превентивних мера. </t>
  </si>
  <si>
    <t>Набавка, припрема и постављање заштитне ПВЦ фолије преко отвора на фасади. Фолију причврстити, водећи рачуна да не дође до оштећења столарије или стакала. Цена подразумева набавку свог потребног материјала као и ангажовање потребне радне снаге за извршење комплетне позиције. Обрачун по м2 заштићеног отвора ПВЦ фолијом. Обрачунава се само једном без обзира колико се пута поставља преко отвора.</t>
  </si>
  <si>
    <t>Монтажа спољашњих сплит јединица клима уређаја након завршетка радова на фасади. У цену су укључени монтажа и пуштање у рад. Цена подразумева комплетан рад на монтажи наведених елемената са свим накнадама штете која настане услед несавесног, нестручног или немарног односа према предметним елементима, извођач радова не сноси одговорност за евентуалну штету која је настала у периоду након примопредаје и  корисницима при демонтажи и преузимања спољашњих сплит јединица клима уређаја ради монтаже. Обрачун по комаду за сваки елемент посебно.</t>
  </si>
  <si>
    <t>Демонтажа разних каблова са фасаде. Демонтирани елементи се, уз адекватан записник, предају корисницима објекта, или се са њима поступа на начин који одреди надзорни орган. Цена подразумева комплетан рад на демонтажи наведених елемената са свим накнадама штете која настане услед несавесног, нестручног или немарног односа према предметним елементима. Обрачун паушално за све елементе заједно.</t>
  </si>
  <si>
    <t>пауш.</t>
  </si>
  <si>
    <t>Набавка материјала и монтажа демонтираних каблова на фасаду након завршетка фасадерских радова. Цена подразумева комплетан рад на монтажи наведених елемената са свим накнадама штете која настане  сваки елемент посебно. Обарачун по м намонтираног кабла.</t>
  </si>
  <si>
    <t>Набавка материјала и монтажа каблова за амбијенталну расверу фасаде након завршетка фасадерских радова. Цена подразумева комплетан рад на монтажи наведених елемената. Обарачун по м намонтираног кабла.</t>
  </si>
  <si>
    <t>Набавка материјала и монтажа фасадних светиљки за амбијенталну расвету фасаде на претходно дефинисаним местима након завршетка фасадерских радова. Цена подразумева комплетан рад на монтажи наведених елемената. Обарачун по комаду намонтиране светиљке.</t>
  </si>
  <si>
    <t>Монтажа огласних табли на фасаду након завршетка фасадерских радова. Цена подразумева комплетан рад на монтажи наведених елемената са свим накнадама штете која настане услед несавесног, нестручног или немарног односа према предметним елементима. Обрачун по комаду за сваки елемент посебно.</t>
  </si>
  <si>
    <t>Обијање малтера са фасадних зидова и атика. Подразумева се пажљиво обијање малтера и прање млазом воде. У цену обрачунати и обијање-демонтажу пластике фасада за шта налог даје надзорни орган тек после израде и провере шаблона и калупа. Пре почетка радова надзорни орган стручне службе Завода и извођач одређују места за узимање отисака и остављају контролне траке за хоризонталну и вертикалну маркацију декоративне пластике, које ће послужити као вођице приликом рестаурације фасаде и морају бити обезбеђене од рушења и уништења у току извођења радова. Сви здрави елементи декоративне пластике који се задржавају морају се пажљиво заштитити од оштећења. У оквиру позиције обухваћено је и комплетно обијање трулог и дерутираног малтера са доњих површина и чела балкона до здраве подлоге. Цена подразумева и друге активности које могу наступити у поступку обијања фасадних површина. Обрачун по м2 стварно обијених површина без примене норми, без одбијања отвора, без посебног обрачунавања уложина и развијања профилација. Пројектант даје процену површина под малтером потребних за обијање, конзерваторски надзор одредиће стварне површине за обијање, а стварно обијене површине утврдиће надзорни орган на лицу места.</t>
  </si>
  <si>
    <t xml:space="preserve">Обијање делова фасадног застора под  керамичким плочицамa. Подразумева се пажљиво обијање оштећених површина у правилним геометријским облицима, до здраве подлоге или до опеке код већих оштећења, са чишћењем спојница до дубине 2цм, стругање челичним четкама обијених површина и прање млазом воде.  Обрачун по м2 стварно обијених површина. </t>
  </si>
  <si>
    <t xml:space="preserve">Демонтажа камених плоча са делова фасадног застора са облогом од природног камена. Позиција подразумева пажљиву демонтажу уз пажљиво обијање оштећених површина у правилним геометријским облицима, до здраве подлоге или до опеке код већих оштећења, са чишћењем спојница до дубине 2цм, стругање челичним четкама обијених површина и прање млазом воде.  Обрачун по м2 стварно обијених површина. </t>
  </si>
  <si>
    <t>Набавка материјала транспорт и уградња керамичких плочица на делове фасадног застора који је био под керамичким плочицама. Нове површине под керамичким плочицама треба да у свему одговарају постојећим по боји и текстури, односно начину завршне обраде плочица. На претходно припремљену, очишћену и опрану површину наноси се слој цементног шприца, затим се наноси први слој од цем. малтера 1:2, справљеног од просејаног шљунка “јединицом” у слоју д=1,5-2цм, након чега се приступа уградњи керамичких плочица. Обрачун се врши по м2 уграђених керамичких плочица.</t>
  </si>
  <si>
    <t>Израда заштитне надстрешнице од пуних дрвених летви или "осб" табли  (дебљина д=48мм), на конструкцији од челичних цеви, ради заштите пролазника. Ширина надстрешнице мора бити најмање 0.80 - 2.50м, у зависности од ширине тротоара, а поставља се на висини од х=2.50м до х=2.80м у паду од 5 до 10 степени према фасади објекта. Тако постављена мора имати вертикалну ограду по ободу надстрешнице чија висина мора бити минимум 1м. Посебно обратити пажњу на спајање надстрешнице са оградом, јер везе морају бити чврсте и сигурне, с обзиром на фреквентност пешачког саобраћаја на предметном тротоару. Преко израђене дашчане надстрешнице поставити слој тер папира и исти причврстити на дашчану подлогу. Непосредно око улаза у објекат поставити додатно осигурање са бочних страна у виду ограде и бочно обезбеђење патоса по целом обиму х=20цм. Цена подразумева обезбеђивање свог потребног материјала и ангажовање потребне радне снаге за монтажу и демонтажу надстрешнице по датом опису. Обрачун по м2 монтиране и демонтиране надстрешнице.</t>
  </si>
  <si>
    <t>Узимање отисака са вучених профила са ретуширањем –РШ od 26цм до 30цм. Са остављених контролних трака, одређених од стране надзорног органа, дужине 50цм, пажљиво скинути све слојеве боја и осталих наслага, ретуширати и узети отиске у гипсу за израду шаблона. Обавезно технички снимити профиле. Контролне траке могу се обити након писменог пријема шаблона од стране надзорног органа. Пре израде шаблона, у радионици, извршити ретурширање и корекцију отисака гипсаних профила. Ретуширање обавезно вршити стручном радном снагом, а налог да се шаблони могу израдити на основу ретушираних гипсаних отисака даје конзерваторски надзор преко дневника. Цена обухвата ангажовање потребне радне снаге за описане и све друге активности које могу наступити у поступку извршавања ове позиције. Обрачун по комаду завршно урађеног од стране конзертваторског надзора одобреног отиска без обзира на стварни број пробних отисака.</t>
  </si>
  <si>
    <t>Узимање отисака са вучених профила са ретуширањем РШ од 41цм до 55цм. Са остављених контролних трака, одређених од стране надзорног органа, дужине 50цм, пажљиво скинути све слојеве боја и осталих наслага, ретуширати и узети отиске у гипсу за израду шаблона. Обавезно технички снимити профиле. Контролне траке могу се обити након писменог пријема шаблона од стране надзорног органа. Пре израде шаблона, у радионици, извршити ретурширање и корекцију отисака гипсаних профила. Ретуширање обавезно вршити стручном радном снагом, а налог да се шаблони могу израдити на основу ретушираних гипсаних отисака даје конзерваторски надзор преко дневника. Цена обухвата ангажовање потребне радне снаге за описане и све друге активности које могу наступити у поступку извршавања ове позиције. Обрачун по комаду завршно урађеног од стране конзертваторског надзора одобреног отиска без обзира на стварни број пробних отисака.</t>
  </si>
  <si>
    <t>Чишћење, прање и ретуширање ливене пластике фасаде.  Детаљан преглед са пажљивим и детаљним  ретуширањем, чишћењем и прањем површина у свему према упуту надзорног органа и средствима које искључиво одреди надзорни орган, са местимичним крпљењем које по начину обраде, структури и нијанси боје мора бити идентично постојећем, тако да се местимичне интервенције не могу уочити. По потреби извести и све радове на санацији других оштећења и евентуалној вајарској реконструкцији дотрајалих и отпалих елемената. Проверити везу са подлогом и по потреби пластику поново анкеровати. Крпљење извршити специјалним малтерима (мапеи или слично) за санацију оштећења. По завршеном чишћењу и прању и комплетној санацији, извршити површинску заштиту средствима и у поступку који у целости мора одредити надзорни орган. Количина пластике за које је довољно извршити ретуширање, (не изливајући нове комаде), одредиће надзорни орган, после подизања скеле и прегледа и оцене од стране конзерваторског надзора. Ценом позиције обухваћене су све активности у погледу чишћења и прања као и рестаураторско-вајарске активности у прегледу евентуалне санације и реконструкције оштећења елемената и комплетној заштити постојећих елемената на фасади објекта.</t>
  </si>
  <si>
    <t>Набавка, припрема и монтажа лимарије од поцинкованог лима д=0,7мм РШ од 15цм до 20цм. Набавка свог потребног материјала, радионичка припрема (сечење, резање, украјање, савијање, лемљење), допрема на градилиште, вршење припрема на самом градилишту и монтажа елемената од поцинкованог лима д=0,7мм, који је израђен у свему према узорку, на који је надзорни орган издао сагласност и који је претходно проверен на лицу места. Монтажа подразумева претходно постављање подложног лима “изолим” са прописаним подвлачењем елемената у односу на друге материјале, са свим потребним радовима на спајању елемената лима са двоструким фалцовањем, калајисањем и причвршћивањем нерђајућим подвезицама и постављањем хидроизолације “изолим”-ом или адекватно у свему према прописима. Забрањује се извођачу да се калајисање спојева врши на објекту отвореним пламеном сходно правилнику о заштити од пожара. Развијене ширине елемената од поцинкованог лима дате су за сваки елемент посебно. Код солбанка опшиве чија је ширина мања од 50цм обавезно је нитовање и летовање са преклопним шавовима од мин 2цм. За опшивке шире од 50цм, спојеве радити у виду стојећег фалца и дуплог превоја. На спољашњим ивицама урадити окапнице одмакнуте од зида минимум 3цм. Ценом је обухваћена и израда слоја за пад са уграђивањем летвица и скидањем и постављањем бибер црепа ради постављања увале и опшивке калкана. Ценом је обухваћен сав потребан рад и материјал за комплетно извршење позиције у свему према правилу струке. Обрачун према описима датим уз позиције без примене грађевинских норми, без додатака за потребна савијања, упертљавања, преклапања, украјања и друге врсте растура.</t>
  </si>
  <si>
    <t>Набавка, припрема и монтажа лимарије од поцинкованог лима д=0,7мм РШ од 21цм до 25цм. Набавка свог потребног материјала, радионичка припрема (сечење, резање, украјање, савијање, лемљење), допрема на градилиште, вршење припрема на самом градилишту и монтажа елемената од поцинкованог лима д=0,7мм, који је израђен у свему према узорку, на који је надзорни орган издао сагласност и који је претходно проверен на лицу места. Монтажа подразумева претходно постављање подложног лима “изолим” са прописаним подвлачењем елемената у односу на друге материјале, са свим потребним радовима на спајању елемената лима са двоструким фалцовањем, калајисањем и причвршћивањем нерђајућим подвезицама и постављањем хидроизолације “изолим”-ом или адекватно у свему према прописима. Забрањује се извођачу да се калајисање спојева врши на објекту отвореним пламеном сходно правилнику о заштити од пожара. Развијене ширине елемената од поцинкованог лима дате су за сваки елемент посебно. Код солбанка опшиве чија је ширина мања од 50цм обавезно је нитовање и летовање са преклопним шавовима од мин 2цм. За опшивке шире од 50цм, спојеве радити у виду стојећег фалца и дуплог превоја. На спољашњим ивицама урадити окапнице одмакнуте од зида минимум 3цм. Ценом је обухваћена и израда слоја за пад са уграђивањем летвица и скидањем и постављањем бибер црепа ради постављања увале и опшивке калкана. Ценом је обухваћен сав потребан рад и материјал за комплетно извршење позиције у свему према правилу струке. Обрачун према описима датим уз позиције без примене грађевинских норми, без додатака за потребна савијања, упертљавања, преклапања, украјања и друге врсте растура.</t>
  </si>
  <si>
    <t>Набавка, припрема и монтажа лимарије од поцинкованог лима д=0,7мм РШ од 26цм до 30цм.Набавка свог потребног материјала, радионичка припрема (сечење, резање, украјање, савијање, лемљење), допрема на градилиште, вршење припрема на самом градилишту и монтажа елемената од поцинкованог лима д=0,7мм, који је израђен у свему према узорку, на који је надзорни орган издао сагласност и који је претходно проверен на лицу места. Монтажа подразумева претходно постављање подложног лима “изолим” са прописаним подвлачењем елемената у односу на друге материјале, са свим потребним радовима на спајању елемената лима са двоструким фалцовањем, калајисањем и причвршћивањем нерђајућим подвезицама и постављањем хидроизолације “изолим”-ом или адекватно у свему према прописима. Забрањује се извођачу да се калајисање спојева врши на објекту отвореним пламеном сходно правилнику о заштити од пожара. Развијене ширине елемената од поцинкованог лима дате су за сваки елемент посебно. Код солбанка опшиве чија је ширина мања од 50цм обавезно је нитовање и летовање са преклопним шавовима од мин 2цм. За опшивке шире од 50цм, спојеве радити у виду стојећег фалца и дуплог превоја. На спољашњим ивицама урадити окапнице одмакнуте од зида минимум 3цм. Ценом је обухваћена и израда слоја за пад са уграђивањем летвица и скидањем и постављањем бибер црепа ради постављања увале и опшивке калкана. Ценом је обухваћен сав потребан рад и материјал за комплетно извршење позиције у свему према правилу струке. Обрачун према описима датим уз позиције без примене грађевинских норми, без додатака за потребна савијања, упертљавања, преклапања, украјања и друге врсте растура.</t>
  </si>
  <si>
    <t>Набавка, припрема и монтажа лимарије од поцинкованог лима д=0,7мм РШ од 31цм до 40цм. Набавка свог потребног материјала, радионичка припрема (сечење, резање, украјање, савијање, лемљење), допрема на градилиште, вршење припрема на самом градилишту и монтажа елемената од поцинкованог лима д=0,7мм, који је израђен у свему према узорку, на који је надзорни орган издао сагласност и који је претходно проверен на лицу места. Монтажа подразумева претходно постављање подложног лима “изолим” са прописаним подвлачењем елемената у односу на друге материјале, са свим потребним радовима на спајању елемената лима са двоструким фалцовањем, калајисањем и причвршћивањем нерђајућим подвезицама и постављањем хидроизолације “изолим”-ом или адекватно у свему према прописима. Забрањује се извођачу да се калајисање спојева врши на објекту отвореним пламеном сходно правилнику о заштити од пожара. Развијене ширине елемената од поцинкованог лима дате су за сваки елемент посебно. Код солбанка опшиве чија је ширина мања од 50цм обавезно је нитовање и летовање са преклопним шавовима од мин 2цм. За опшивке шире од 50цм, спојеве радити у виду стојећег фалца и дуплог превоја. На спољашњим ивицама урадити окапнице одмакнуте од зида минимум 3цм. Ценом је обухваћена и израда слоја за пад са уграђивањем летвица и скидањем и постављањем бибер црепа ради постављања увале и опшивке калкана. Ценом је обухваћен сав потребан рад и материјал за комплетно извршење позиције у свему према правилу струке. Обрачун према описима датим уз позиције без примене грађевинских норми, без додатака за потребна савијања, упертљавања, преклапања, украјања и друге врсте растура.</t>
  </si>
  <si>
    <t>Набавка, припрема и монтажа лимарије од поцинкованог лима д=0,7 РШ од 41цм до 50цм. Набавка свог потребног материјала, радионичка припрема (сечење, резање, украјање, савијање, лемљење), допрема на градилиште, вршење припрема на самом градилишту и монтажа елемената од поцинкованог лима д=0,7мм, који је израђен у свему према узорку, на који је надзорни орган издао сагласност и који је претходно проверен на лицу места. Монтажа подразумева претходно постављање подложног лима “изолим” са прописаним подвлачењем елемената у односу на друге материјале, са свим потребним радовима на спајању елемената лима са двоструким фалцовањем, калајисањем и причвршћивањем нерђајућим подвезицама и постављањем хидроизолације “изолим”-ом или адекватно у свему према прописима. Забрањује се извођачу да се калајисање спојева врши на објекту отвореним пламеном сходно правилнику о заштити од пожара. Развијене ширине елемената од поцинкованог лима дате су за сваки елемент посебно. Код солбанка опшиве чија је ширина мања од 50цм обавезно је нитовање и летовање са преклопним шавовима од мин 2цм. За опшивке шире од 50цм, спојеве радити у виду стојећег фалца и дуплог превоја. На спољашњим ивицама урадити окапнице одмакнуте од зида минимум 3цм. Ценом је обухваћена и израда слоја за пад са уграђивањем летвица и скидањем и постављањем бибер црепа ради постављања увале и опшивке калкана. Ценом је обухваћен сав потребан рад и материјал за комплетно извршење позиције у свему према правилу струке. Обрачун према описима датим уз позиције без примене грађевинских норми, без додатака за потребна савијања, упертљавања, преклапања, украјања и друге врсте растура.</t>
  </si>
  <si>
    <t>Набавка, припрема и монтажа лимарије од поцинкованог лима д=0, 7РШ од 51цм до 100цм. Набавка свог потребног материјала, радионичка припрема (сечење, резање, украјање, савијање, лемљење), допрема на градилиште, вршење припрема на самом градилишту и монтажа елемената од поцинкованог лима д=0,7мм, који је израђен у свему према узорку, на који је надзорни орган издао сагласност и који је претходно проверен на лицу места. Монтажа подразумева претходно постављање подложног лима “изолим” са прописаним подвлачењем елемената у односу на друге материјале, са свим потребним радовима на спајању елемената лима са двоструким фалцовањем, калајисањем и причвршћивањем нерђајућим подвезицама и постављањем хидроизолације “изолим”-ом или адекватно у свему према прописима. Забрањује се извођачу да се калајисање спојева врши на објекту отвореним пламеном сходно правилнику о заштити од пожара. Развијене ширине елемената од поцинкованог лима дате су за сваки елемент посебно. Код солбанка опшиве чија је ширина мања од 50цм обавезно је нитовање и летовање са преклопним шавовима од мин 2цм. За опшивке шире од 50цм, спојеве радити у виду стојећег фалца и дуплог превоја. На спољашњим ивицама урадити окапнице одмакнуте од зида минимум 3цм. Ценом је обухваћена и израда слоја за пад са уграђивањем летвица и скидањем и постављањем бибер црепа ради постављања увале и опшивке калкана. Ценом је обухваћен сав потребан рад и материјал за комплетно извршење позиције у свему према правилу струке. Обрачун према описима датим уз позиције без примене грађевинских норми, без додатака за потребна савијања, упертљавања, преклапања, украјања и друге врсте растура.</t>
  </si>
  <si>
    <t>Извлачење вучених профила у продужном малтеру, челичним шаблонима. На подлогу набацити цементни шприц. Преко шприца нанети слој продужног малтера, справљен са просејаним шљунком "јединицом" и више пута извући шаблоном, док венац не добије профил. Малтер за завршни слој справити са ситним песком и извући више пута челичним шаблоном, док се не добије фин профил са правим ивицама. На угловима и саставима извршити пажљиво геровање, ручну израду, свих профила. Герови морају бити правих и оштрих ивица и да се сучељавају под правим углом. Израда герова улази у цену венца по дужном метру, без додатака. Позиција се односи на ортогоналне пројекције профила до 25 цм, и то: подеони венац изнад сокле, венац ограде еркера, солбанк венац, подеони венац између приземља и спрата, венац атике. Обрачун по м1 изведеног подеоног венца.</t>
  </si>
  <si>
    <t>Извлачење вучених профила у продужном малтеру, челичним шаблонима. На подлогу набацити цементни шприц. Преко шприца нанети слој продужног малтера, справљен са просејаним шљунком "јединицом" и више пута извући шаблоном, док венац не добије профил. Малтер за завршни слој справити са ситним песком и извући више пута челичним шаблоном, док се не добије фин профил са правим ивицама. На угловима и саставима извршити пажљиво геровање, ручну израду, свих профила. Герови морају бити правих и оштрих ивица и да се сучељавају под правим углом. Израда герова улази у цену венца по дужном метру, без додатака. Позиција се односи на ортогоналне пројекције профила до 26-30 цм, и то: подеони венац изнад сокле, венац ограде еркера, солбанк венац, подеони венац између приземља и спрата, венац атике. Обрачун по м1 изведеног подеоног венца.</t>
  </si>
  <si>
    <t>Извлачење вучених профила у продужном малтеру, челичним шаблонима. На подлогу набацити цементни шприц. Преко шприца нанети слој продужног малтера, справљен са просејаним шљунком "јединицом" и више пута извући шаблоном, док венац не добије профил. Малтер за завршни слој справити са ситним песком и извући више пута челичним шаблоном, док се не добије фин профил са правим ивицама. На угловима и саставима извршити пажљиво геровање, ручну израду, свих профила. Герови морају бити правих и оштрих ивица и да се сучељавају под правим углом. Израда герова улази у цену венца по дужном метру, без додатака. Позиција се односи на ортогоналне пројекције профила до 31-40 цм, и то: подеони венац изнад сокле, венац ограде еркера, солбанк венац, подеони венац између приземља и спрата, венац атике. Обрачун по м1 изведеног подеоног венца.</t>
  </si>
  <si>
    <t>Извлачење вучених профила у продужном малтеру, челичним шаблонима. На подлогу набацити цементни шприц. Преко шприца нанети слој продужног малтера, справљен са просејаним шљунком "јединицом" и више пута извући шаблоном, док венац не добије профил. Малтер за завршни слој справити са ситним песком и извући више пута челичним шаблоном, док се не добије фин профил са правим ивицама. На угловима и саставима извршити пажљиво геровање, ручну израду, свих профила. Герови морају бити правих и оштрих ивица и да се сучељавају под правим углом. Израда герова улази у цену венца по дужном метру, без додатака. Позиција се односи на ортогоналне пројекције профила до 41-50 цм, и то: подеони венац изнад сокле, венац ограде еркера, солбанк венац, подеони венац између приземља и спрата, венац атике. Обрачун по м1 изведеног подеоног венца.</t>
  </si>
  <si>
    <t>Узимање отисака са вучених профила са ретуширањем –РШ  од 31цм до 40цм. Са остављених контролних трака, одређених од стране надзорног органа, дужине 50цм, пажљиво скинути све слојеве боја и осталих наслага, ретуширати и узети отиске у гипсу за израду шаблона. Обавезно технички снимити профиле. Контролне траке могу се обити након писменог пријема шаблона од стране надзорног органа. Пре израде шаблона, у радионици, извршити ретурширање и корекцију отисака гипсаних профила. Ретуширање обавезно вршити стручном радном снагом, а налог да се шаблони могу израдити на основу ретушираних гипсаних отисака даје конзерваторски надзор преко дневника. Цена обухвата ангажовање потребне радне снаге за описане и све друге активности које могу наступити у поступку извршавања ове позиције. Обрачун по комаду завршно урађеног од стране конзертваторског надзора одобреног отиска без обзира на стварни број пробних отисака.</t>
  </si>
  <si>
    <t>Набавка и монтажа алуминијумских табли са називом улица и украсним дистанцерима димензија 15*21цм. У цену урачунати и припрему за колор штампу. Обрачун по комаду</t>
  </si>
  <si>
    <t>Заузеће тротоара.
Обавеза извршиоца услуге, да обазбеди сву потребну документацију.</t>
  </si>
  <si>
    <t>Оквирна количина</t>
  </si>
  <si>
    <t>Демонтажа постојећих вертикалних олука  РШ до 66цм</t>
  </si>
  <si>
    <t>Санација пукотина и прслина на зиданим зидовима ињектирањем под притиском и цементним малтерима. Цементна суспензија справљена од најфинијег цемента минималне марке 40, адитива и воде, или двокомпонентни материјал у систему произвођача, састављен од суве компоненте на бази цемента и течне компоненте са одговарајућим адитивима. Чишћење прслина од нечистоћа и додатно просецање површинског слоја ради извођња планираних санационих поступака. Кроз раван прслине се буше косе рупе за постављање уливака и то на размаку од 1 до 2 метра дуж прслине. Обезбедити заптивеност површина ради потпуног ињектирања прслина одабраним материјалом. Ињектирање се врши док се маса за ињектирање не појави на неком од следећих. Извођач ће посебним елаборатом дефинисати све поступке усвојене технологије извођења за конкретне услове. За одабрану технологију извођач мора да обезбеди сву потребну опрему и уређаје, што улази у јединичну цену за извођење радова. Обрачун по метру дужном изведене позиције.</t>
  </si>
  <si>
    <t>Израда шаблона од челичног лима са претходно ретушираних профила. Профил венца или елемената вучене пластике копирати на картон и исећи по ивици. На основу добијене мустре искројити профил у челичном лиму и формирати шаблон. Шаблони морају бити пре употребе испробани и одобрени од надзорног органа. Позиција се односи на ортогоналне пројекције профила до 25 цм. Обрачун по комаду ортогоналне пројекције.</t>
  </si>
  <si>
    <t>Израда шаблона од челичног лима са претходно ретушираних профила. Профил венца  или елемената вучене пластике копирати на картон и исећи по ивици. На основу добијене мустре искројити профил у челичном лиму и формирати шаблон. Шаблони морају бити пре употребе испробани и одобрени од надзорног органа. Позиција се односи на ортогоналне пројекције профила до 26-30 цм. Обрачун по комаду ортогоналне пројекције.</t>
  </si>
  <si>
    <t>Израда шаблона од челичног лима са претходно ретушираних профила. Профил венца  или елемената вучене пластике копирати на картон и исећи по ивици. На основу добијене мустре искројити профил у челичном лиму и формирати шаблон. Шаблони морају бити пре употребе испробани и одобрени од надзорног органа. Позиција се односи на ортогоналне пројекције профила до 31-40 цм. Обрачун по комаду ортогоналне пројекције.</t>
  </si>
  <si>
    <t>Израда шаблона од челичног лима са претходно ретушираних профила. Профил венца  или елемената вучене пластикекопирати на картон и исећи по ивици. На основу добијене мустре искројити профил у челичном лиму и формирати шаблон. Шаблони морају бити пре употребе испробани и одобрени од надзорног органа. Позиција се односи на ортогоналне пројекције профила до 41-50 цм. Обрачун по комаду ортогоналне пројекције.</t>
  </si>
  <si>
    <t>Узимање отисака са ливених елемената декоративне пластике и израда калупа за ливење нових елемената. Све елементе са којих ће се узимати отисци претходно очистити и ретуширати. Отиске узимати у гипсу, стручном радном снагом. Калуп писаним путем прима стручни конзерваторски надзор. Обрачун по комаду, без обзира на број употребљених калупа. Позиција се односи на ливену пластику, до површине 0,25м2.</t>
  </si>
  <si>
    <t>Узимање отисака са ливених елемената декоративне пластике и израда калупа за ливење нових елемената. Све елементе са којих ће се узимати отисци претходно очистити и ретуширати. Отиске узимати у гипсу, стручном радном снагом. Калуп писаним путем прима стручни конзерваторски надзор. Обрачун по комаду, без обзира на број употребљених калупа. Позиција се односи на ливену пластику, површине 0,26-0.5 м2.</t>
  </si>
  <si>
    <t>Узимање отисака са ливених елемената декоративне пластике и израда калупа за ливење нових елемената. Све елементе са којих ће се узимати отисци претходно очистити и ретуширати. Отиске узимати у гипсу, стручном радном снагом. Калуп писаним путем прима стручни конзерваторски надзор. Обрачун по комаду, без обзира на број употребљених калупа. Позиција се односи на ливену пластику, до површине 0,51-1 м2.</t>
  </si>
  <si>
    <t>Узимање отисака са ливених елемената декоративне пластике и израда калупа за ливење нових елемената. Све елементе са којих ће се узимати отисци претходно очистити и ретуширати. Отиске узимати у гипсу, стручном радном снагом. Калуп писаним путем прима стручни конзерваторски надзор. Обрачун по комаду, без обзира на број употребљених калупа. Позиција се односи на ливену пластику, површине преко 1 м2.</t>
  </si>
  <si>
    <t>Израда и монтажа нове ливене орнаменталне пластике. Радови обухватају одливање елемената према израђеним калупима са уградњом свих потребних анкера и монтажу на објекту. Пластику армирати, рабицирати, поставити анкере за уградњу и излити од цементног малтера справљеног са "јединицом". По завршеном изливању и делимичном сушењу све површине и ивице фино обрусити. Обрачун по комаду изведених и уграђених елемената. Позиција се односи на ливену пластику, до 0.25м2.</t>
  </si>
  <si>
    <t>Израда и монтажа нове ливене орнаменталне пластике. Радови обухватају одливање елемената према израђеним калупима са уградњом свих потребних анкера и монтажу на објекту. Пластику армирати, рабицирати, поставити анкере за уградњу и излити од цементног малтера справљеног са "јединицом". По завршеном изливању и делимичном сушењу све површине и ивице фино обрусити. Обрачун по комаду изведених и уграђених елемената. Позиција се односи на ливену пластику, површине 0,26 до 0.5 м2.</t>
  </si>
  <si>
    <t>Израда и монтажа нове ливене орнаменталне пластике. Радови обухватају одливање елемената према израђеним калупима са уградњом свих потребних анкера и монтажу на објекту. Пластику армирати, рабицирати, поставити анкере за уградњу и излити од цементног малтера справљеног са "јединицом". По завршеном изливању и делимичном сушењу све површине и ивице фино обрусити. Обрачун по комаду изведених и уграђених елемената. Позиција се односи на ливену пластику, од 0,5 до 1м2.</t>
  </si>
  <si>
    <t>Израда и монтажа нове ливене орнаменталне пластике. Радови обухватају одливање елемената према израђеним калупима са уградњом свих потребних анкера и монтажу на објекту. Пластику армирати, рабицирати, поставити анкере за уградњу и излити од цементног малтера справљеног са "јединицом". По завршеном изливању и делимичном сушењу све површине и ивице фино обрусити. Обрачун по комаду изведених и уграђених елемената. Позиција се односи на ливену пластику, преко 1м2.</t>
  </si>
  <si>
    <t xml:space="preserve">Израда оштећених или уништених делова фасаде од вештачког камена. Нове површине вештачког камена треба да у свему одговарају постојећим по боји и текстури, односно начину завршне обраде. На претходно припремљену, очишћену и опрану површину наноси се слој цементног шприца, затим се наноси први слој од цем. малтера 1:2, справљеног од просејаног шљунка “јединицом” у слоју д=1,5-2цм. У овој фази се грубо извлаче ивице оштећених делова вучених профила који се по извлачењу избраздају. Кад се овај слој просуши, накваси се водом, а затим набацује други слој од цемента са мешавином каменог брашна и ризле у размери 1:2 у слоју д=2-3цм, све са финим извлачењем ивица ободних трака које улазе у цену израде фасаде без додатака. На угловима и саставима извршити пажљиво геровање. Ивице морају бити оштре и да се сучељавају под правим углом. Завршно фасада се штокује (после 2-4 дана), са остављањем бордуре од 3цм, по ивицама зида. Ценом позиције обухваћен сав потребан материјал, алат и радна снага неопходна за извршење позиције у свему према датом опису, као и све друге активности које могу наступити у поступку извршавања ове позиције. Обрачун по м2 стварне површине. </t>
  </si>
  <si>
    <t xml:space="preserve">Израда нових и монтажа нових плоча на месту оштећених или уништених делова фасаде од природног камена. Нове површине природног камена треба да у свему одговарају постојећим по боји и текстури, односно начину завршне обраде. Избор типа камена одобрава надзор, на основу постојећег камена.  На претходно припремљену, очишћену и опрану површину наноси се слој цементног шприца, затим се наноси први слој од цем. малтера 1:2, справљеног од просејаног шљунка “јединицом” у слоју д=1,5-2цм, након чега се приступа уградњи нових плоча од природног камена.  На угловима и саставима извршити пажљиво геровање. Ивице морају бити оштре и да се сучељавају под правим углом. Ценом позиције обухваћен сав потребан материјал, алат и радна снага неопходна за извршење позиције у свему према датом опису, као и све друге активности које могу наступити у поступку извршавања ове позиције. Обрачун по м2 стварне површине. </t>
  </si>
  <si>
    <t>Завршна обрада фасаде силиконским бојама, микроармиарном, водонепропустљивим и паропропусним, са обавезном применом прописане подлоге-прајмера. Боја мора бити постојана на светлост и атмосферске утицаје.  Боји се у два премаза уз претходно наношење подлоге-прајмера, а у свему према упутству произвођача. Површине које се боје морају бити потпуно суве, очишћене од прашине. Укупно примењен материјал мора бити првокласан, атестиран, са гаранцијом произвођача и извођача најмање три године, а радови изведени са стручном радном снагом. Квалитет материјала, пре почетка извођења радова, доказује се уписом у грађевински дневник и увидом у атесте ИСО 9001 и 14001, који су признате од стране верификоване установе, које је извођач дужан да обезбеди. Цена подразумева набавку свог потребног материјала и ангажовање потребне радне снаге за комплетно извршење предметне позиције укључујући и све непоменуте активности које могу наступити у поступку извршавања ове позиције. Обрачун по м2 развијене површине вучених профила.</t>
  </si>
  <si>
    <t>Завршна обрада вучених профила на РШ≤25цм – силиконским  бојама, микроармиарном, водонепропустљиве и паропропусне, са обавезном применом прописане подлоге-прајмера. Боји се у два премаза уз претходно наношење подлоге-прајмера, а у свему према упутству произвођача. Површине које се боје морају бити потпуно суве, очишћене од прашине. Укупно примењен материјал мора бити првокласан, атестиран, са гаранцијом произвођача и извошача најмање три године, а радови изведени са стручном радном снагом. Квалитет материјала, пре почетка извођења радова, доказује се уписом у грађевински дневник и увидом у атесте ИСО 9001 и 14001, који су верификовани од стране признате установе, које је извођач дужан да обезбеди. Пре бојења извршити заштиту површина обрађених племенитим малтером, лепљивим папирним тракама ширине 5цм, како не би долазило до разливања боје. Цена подразумева набавку свог потребног материјала и ангажовање потребне радне снаге за комплетно извршење предметне позиције укључујући и све непоменуте активности које могу наступити у поступку извршавања ове позиције. Обрачун за вучене профиле по метру дужном.</t>
  </si>
  <si>
    <t>Завршна обрада вучених профила на фасади РШ од 26цм до 30цм – силиконским  бојама, микроармиарном, водонепропустљиве и паропропусне, са обавезном применом прописане подлоге-прајмера. Боји се у два премаза уз претходно наношење подлоге-прајмера, а у свему према упутству произвођача. Површине које се боје морају бити потпуно суве, очишћене од прашине. Укупно примењен материјал мора бити првокласан, атестиран, са гаранцијом произвођача и извођача најмање три године, а радови изведени са стручном радном снагом. Квалитет материјала, пре почетка извођења радова, доказује се уписом у грађевински дневник и увидом у атесте ИСО 9001 и 14001, који су верификовани од стране признате установе, које је извођач дужан да обезбеди. Пре бојења извршити заштиту површина обрађених племенитим малтером, лепљивим папирним тракама ширине 5цм, како не би долазило до разливања боје. Цена подразумева набавку свог потребног материјала и ангажовање потребне радне снаге за комплетно извршење предметне позиције укључујући и све непоменуте активности које могу наступити у поступку извршавања ове позиције. Обрачун за вучене профиле по метру дужном.</t>
  </si>
  <si>
    <t>Завршна обрада вучених профила на фасади РШ од 31цм до 40цм – силиконским  бојама, микроармиарном, водонепропустљиве и паропропусне, са обавезном применом прописане подлоге-прајмера. Боји се у два премаза уз претходно наношење подлоге-прајмера, а у свему према упутству произвођача. Површине које се боје морају бити потпуно суве, очишћене од прашине. Укупно примењен материјал мора бити првокласан, атестиран, са гаранцијом произвођача и извођача најмање три године, а радови изведени са стручном радном снагом. Квалитет материјала, пре почетка извођења радова, доказује се уписом у грађевински дневник и увидом у атесте ИСО 9001 и 14001, који су верификовани од стране признате установе, које је извођач дужан да обезбеди. Пре бојења извршити заштиту површина обрађених племенитим малтером, лепљивим папирним тракама ширине 5цм, како не би долазило до разливања боје. Цена подразумева набавку свог потребног материјала и ангажовање потребне радне снаге за комплетно извршење предметне позиције укључујући и све непоменуте активности које могу наступити у поступку извршавања ове позиције. Обрачун за вучене профиле по метру дужном.</t>
  </si>
  <si>
    <t>Чишћење градилишта, прикупљање, утовар и одвоз шута на градску депонију.</t>
  </si>
  <si>
    <t>Демонтажа оштећених или уништених вучених профила од вештачког камена са набавком материјала израдом и уградњом истих димензија РШ≤20цм. На претходно припремљену, очишћену и опрану површину наноси се слој цементног шприца, затим се наноси први слој од цем. малтера 1:2, справљеног од просејаног шљунка “јединицом” у слоју д=1,5-2цм. У овој фази се грубо извлаче ивице оштећених делова вучених профила који се по извлачењу избраздају. Кад се овај слој просуши наквасе се водом, а затим набацује други слој од цемента са мешавином каменог брашна и ризле у размери 1:2 у слоју д=2-3цм, са финим извлачењем плитких спојница. Венац завршно штоковати с глатком бордуром 3цм. Вучене профиле извући више пута челичним шаблоном, док се не добије фин профил са правим ивицама. На угловима и саставима извршити пажљиво геровање, ручну израду, свих профила. Герови морају бити правих и оштрих ивица и да се сучељавају под правим углом. Израда герова улази у цену венца по дужном метру, без додатака. Ценом позиције обухваћен сав потребан материјал, алат и радна снага неопходна за извршење позиције у свему према датом опису, као и све друге активности које могу наступити у поступку извршавања ове позиције.</t>
  </si>
  <si>
    <t>Демонтажа оштећених или уништених вучених профила од вештачког камена са набавком материјала израдом и уградњом истих димензија РШ од 31цм до 40цм. На претходно припремљену, очишћену и опрану површину наноси се слој цементног шприца, затим се наноси први слој од цем. малтера 1:2, справљеног од просејаног шљунка “јединицом” у слоју д=1,5-2цм. У овој фази се грубо извлаче ивице оштећених делова вучених профила који се по извлачењу избраздају. Кад се овај слој просуши наквасе се водом, а затим набацује други слој од цемента са мешавином каменог брашна и ризле у размери 1:2 у слоју д=2-3цм, са финим извлачењем плитких спојница. Венац завршно штоковати с глатком бордуром 3цм. Вучене профиле извући више пута челичним шаблоном, док се не добије фин профил са правим ивицама. На угловима и саставима извршити пажљиво геровање, ручну израду, свих профила. Герови морају бити правих и оштрих ивица и да се сучељавају под правим углом. Израда герова улази у цену венца по дужном метру, без додатака. Ценом позиције обухваћен сав потребан материјал, алат и радна снага неопходна за извршење позиције у свему према датом опису, као и све друге активности које могу наступити у поступку извршавања ове позиције.</t>
  </si>
  <si>
    <t>Демонтажа оштећених или уништених вучених профила од вештачког камена са набавком материјала израдом и уградњом истих димензија РШ од 21цм до 30цм. На претходно припремљену, очишћену и опрану површину наноси се слој цементног шприца, затим се наноси први слој од цем. малтера 1:2, справљеног од просејаног шљунка “јединицом” у слоју д=1,5-2цм. У овој фази се грубо извлаче ивице оштећених делова вучених профила који се по извлачењу избраздају. Кад се овај слој просуши наквасе се водом, а затим набацује други слој од цемента са мешавином каменог брашна и ризле у размери 1:2 у слоју д=2-3цм, са финим извлачењем плитких спојница. Венац завршно штоковати с глатком бордуром 3цм. Вучене профиле извући више пута челичним шаблоном, док се не добије фин профил са правим ивицама. На угловима и саставима извршити пажљиво геровање, ручну израду, свих профила. Герови морају бити правих и оштрих ивица и да се сучељавају под правим углом. Израда герова улази у цену венца по дужном метру, без додатака. Ценом позиције обухваћен сав потребан материјал, алат и радна снага неопходна за извршење позиције у свему према датом опису, као и све друге активности које могу наступити у поступку извршавања ове позиције.</t>
  </si>
  <si>
    <t>Демонтажа оштећених или уништених вучених профила од вештачког камена са набавком материјала израдом и уградњом истих димензија РШ преко 40цм. На претходно припремљену, очишћену и опрану површину наноси се слој цементног шприца, затим се наноси први слој од цем. малтера 1:2, справљеног од просејаног шљунка “јединицом” у слоју д=1,5-2цм. У овој фази се грубо извлаче ивице оштећених делова вучених профила који се по извлачењу избраздају. Кад се овај слој просуши наквасе се водом, а затим набацује други слој од цемента са мешавином каменог брашна и ризле у размери 1:2 у слоју д=2-3цм, са финим извлачењем плитких спојница. Венац завршно штоковати с глатком бордуром 3цм. Вучене профиле извући више пута челичним шаблоном, док се не добије фин профил са правим ивицама. На угловима и саставима извршити пажљиво геровање, ручну израду, свих профила. Герови морају бити правих и оштрих ивица и да се сучељавају под правим углом. Израда герова улази у цену венца по дужном метру, без додатака. Ценом позиције обухваћен сав потребан материјал, алат и радна снага неопходна за извршење позиције у свему према датом опису, као и све друге активности које могу наступити у поступку извршавања ове позиције.</t>
  </si>
  <si>
    <t>Демонтажа комплетне фасадне лимарије(солбанака, маски, дилатација,опшива, атике). Приликом демонтаже оставити најочуваније делове као узорке за израду нових лимених елемената и потребних опшивки. Узорке однети у радионицу, а остале демонтиране делове сакупити и однети на градску депонију без задржавања на градилишној депонији. У позицију је укључена демонтажа свих лимених елемената са фасаде објекта, као и одвоз шута на градску депонију без задржавања на привременој депонији око објекта. Обрачун по м1 демонтираног елемента.</t>
  </si>
  <si>
    <t>Демонтажа постојећих хоризонталних олука  РШ до 66цм.</t>
  </si>
  <si>
    <t>Набавка, транспорт и монтажа вертикалних олука РШ до 66цм.</t>
  </si>
  <si>
    <t>Набавка, транспорт и монтажа хоризонталних олука РШ до 66цм.</t>
  </si>
  <si>
    <t>Демонтажа вертикалних олука РШ до 66цм уз помоћ алпинистичко спелолошке опреме и обучених радника за рад са том опремом</t>
  </si>
  <si>
    <t>Демонтажа хоризонталних олука РШ до 66цм уз помоћ алпинистичко спелолошке опреме и обучених радника за рад са том опремом</t>
  </si>
  <si>
    <t>Набавка, транспорт и монтажа вертикалних олука РШ до 66цм уз помоћ алпинистичко спелолошке опреме и обучених радника за рад са том опремом</t>
  </si>
  <si>
    <t>Набавка, транспорт и монтажа хоризонталних олука РШ до 66цм  уз помоћ алпинистичко спелолошке опреме и обучених радника за рад са том опремом.</t>
  </si>
  <si>
    <t>Обијање оштећених делова фасадног застора под вештачким каменом са обрађеним ивицама-бордурама (3цм). Подразумева се пажљиво обијање вештачког камена са оштећених површина у правилним геометријским облицима, до здраве подлоге или до опеке код већих оштећења, са чишћењем спојница до дубине 2цм, стругање челичним четкама обијених површина и прање млазом воде. Предрачуном предвиђене количине вештачког камена дате су процентуално на основу процене оштећења. Стварни проценат биће утврђен по детаљном прегледу од стране надзорног органа и стручне службе Завода. Обрачун по м2 стварно обијених површина. Пројектант даје процену површина потребних за обијање, конзерваторски надзор одредиће стварне површине за обијање, а стварно обијене површине утврдиће надзорни орган на лицу места. Цена подразумева и друге активности које могу наступити у поступку обијања малтера са фасадних површина, као и прикупљање и одвоз шута на градску депонију без задржавања на привременој депонији око објекта.</t>
  </si>
  <si>
    <t>Прање фасаде под вештачким каменом под контролисаним притиском неагресивним поступком, применом вруће водене паре без додатака хемијских средстава или применом микрофиног минералног пудера, тако да се скину масне флеке, слојеви патине, боје и графити, а не оштете површине фасаде.</t>
  </si>
  <si>
    <t>Извођење радова на инвестиционом одржавању и унапређењу својстава зграде на територији ГО Савски венац, ЈН 2025/27</t>
  </si>
  <si>
    <t>ОБРАЗАЦ СТРУКТУРЕ ЦЕНЕ</t>
  </si>
  <si>
    <t>Укупна цена (рсд без пдв)</t>
  </si>
  <si>
    <t>Јединична цена (рсд без пдв)</t>
  </si>
  <si>
    <t>Јединична цена (рсд са пдв)</t>
  </si>
  <si>
    <t>Укупна цена (рсд са пдв)</t>
  </si>
  <si>
    <t>Упутство за попуњавање Обрасца структуре цене 
Јединична понуђена цена обухвата све зависне трошкове. Понуђач треба да попуни образац структуре цене на следећи начин:
- у колону 5. уписати колико износи јединична цена без пдв, за сваки тражени предмет јавне набавке са свим зависним трошковима;
- у колону 6. уписати колико износи јединична цена са пдв, за сваки тражени предмет јавне набавке са свим зависним трошковима;
 - у колону 7. уписати колико износи укупна цена без пдв, за сваки тражени предмет јавне набавке, тако што се помноже износи у колони 4 и колони 5 и укупну цену без пдв;
- у колону 8. уписати колико износи укупна цена са пдв, за сваки тражени предмет јавне набавке, тако што се помноже износи у колони 4 и колони 6 и укупну цену са пдв.</t>
  </si>
  <si>
    <t>укупно</t>
  </si>
  <si>
    <t xml:space="preserve">Напомена: Укупна понуђена цена служи за рангирање понуда. Оквирни споразум се закључује до процењене вредности набавке.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</si>
</sst>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0"/>
      <name val="Arial"/>
      <family val="2"/>
      <charset val="238"/>
    </font>
    <font>
      <b/>
      <sz val="10"/>
      <color rgb="FF000000"/>
      <name val="Calibri"/>
      <family val="2"/>
      <charset val="238"/>
    </font>
    <font>
      <sz val="10"/>
      <color theme="1"/>
      <name val="Calibri"/>
      <family val="2"/>
      <charset val="238"/>
      <scheme val="minor"/>
    </font>
    <font>
      <b/>
      <sz val="10"/>
      <color theme="1"/>
      <name val="Calibri"/>
      <family val="2"/>
      <charset val="238"/>
      <scheme val="minor"/>
    </font>
    <font>
      <b/>
      <sz val="11"/>
      <color theme="1"/>
      <name val="Calibri"/>
      <family val="2"/>
      <charset val="238"/>
      <scheme val="minor"/>
    </font>
    <font>
      <sz val="10"/>
      <name val="Calibri"/>
      <family val="2"/>
      <charset val="238"/>
      <scheme val="minor"/>
    </font>
    <font>
      <sz val="10"/>
      <color rgb="FFFF0000"/>
      <name val="Calibri"/>
      <family val="2"/>
      <charset val="238"/>
      <scheme val="minor"/>
    </font>
    <font>
      <sz val="10"/>
      <name val="Calibri"/>
      <family val="2"/>
      <charset val="238"/>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7">
    <xf numFmtId="0" fontId="0" fillId="0" borderId="0" xfId="0"/>
    <xf numFmtId="0" fontId="4"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wrapText="1"/>
    </xf>
    <xf numFmtId="0" fontId="3" fillId="0" borderId="2"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5" fillId="0" borderId="0" xfId="0" applyFont="1" applyAlignment="1">
      <alignment horizontal="left"/>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4" fontId="0" fillId="0" borderId="0" xfId="0" applyNumberFormat="1" applyAlignment="1">
      <alignment horizontal="right" vertical="center" wrapText="1"/>
    </xf>
    <xf numFmtId="4" fontId="6" fillId="0" borderId="1" xfId="0" applyNumberFormat="1" applyFont="1" applyBorder="1" applyAlignment="1">
      <alignment horizontal="right" vertical="center" wrapText="1"/>
    </xf>
    <xf numFmtId="4" fontId="0" fillId="0" borderId="1" xfId="0" applyNumberFormat="1" applyBorder="1" applyAlignment="1">
      <alignment horizontal="right" vertical="center" wrapText="1"/>
    </xf>
    <xf numFmtId="4" fontId="0" fillId="2" borderId="1" xfId="0" applyNumberFormat="1" applyFill="1" applyBorder="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right" vertical="center"/>
    </xf>
    <xf numFmtId="0" fontId="0" fillId="0" borderId="0" xfId="0" applyAlignment="1">
      <alignment horizontal="right" vertical="center"/>
    </xf>
    <xf numFmtId="0" fontId="5" fillId="0" borderId="0" xfId="0" applyFont="1" applyAlignment="1">
      <alignment horizontal="left" vertical="center" wrapText="1"/>
    </xf>
    <xf numFmtId="0" fontId="5" fillId="0" borderId="0" xfId="0" applyFont="1" applyAlignment="1">
      <alignment horizontal="justify" vertical="justify"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9"/>
  <sheetViews>
    <sheetView tabSelected="1" topLeftCell="A91" zoomScaleNormal="100" workbookViewId="0">
      <selection activeCell="T95" sqref="T95"/>
    </sheetView>
  </sheetViews>
  <sheetFormatPr defaultColWidth="8.85546875" defaultRowHeight="15" x14ac:dyDescent="0.25"/>
  <cols>
    <col min="1" max="1" width="6.140625" style="5" bestFit="1" customWidth="1"/>
    <col min="2" max="2" width="68.140625" style="5" customWidth="1"/>
    <col min="3" max="3" width="8.85546875" style="5" customWidth="1"/>
    <col min="4" max="4" width="9.85546875" style="5" customWidth="1"/>
    <col min="5" max="6" width="9.5703125" style="14" customWidth="1"/>
    <col min="7" max="7" width="9.85546875" style="14" customWidth="1"/>
    <col min="8" max="8" width="10.42578125" style="14" customWidth="1"/>
    <col min="9" max="16384" width="8.85546875" style="5"/>
  </cols>
  <sheetData>
    <row r="1" spans="1:8" ht="15" customHeight="1" x14ac:dyDescent="0.25">
      <c r="A1" s="19" t="s">
        <v>105</v>
      </c>
      <c r="B1" s="19"/>
      <c r="C1" s="19"/>
      <c r="D1" s="19"/>
      <c r="E1" s="19"/>
      <c r="F1" s="19"/>
      <c r="G1" s="19"/>
      <c r="H1" s="19"/>
    </row>
    <row r="2" spans="1:8" ht="31.5" customHeight="1" x14ac:dyDescent="0.25">
      <c r="A2" s="19" t="s">
        <v>104</v>
      </c>
      <c r="B2" s="19"/>
      <c r="C2" s="19"/>
      <c r="D2" s="19"/>
      <c r="E2" s="19"/>
      <c r="F2" s="19"/>
      <c r="G2" s="19"/>
      <c r="H2" s="19"/>
    </row>
    <row r="3" spans="1:8" x14ac:dyDescent="0.25">
      <c r="A3" s="6"/>
      <c r="B3" s="6"/>
      <c r="C3" s="6"/>
    </row>
    <row r="4" spans="1:8" ht="38.25" x14ac:dyDescent="0.25">
      <c r="A4" s="7" t="s">
        <v>0</v>
      </c>
      <c r="B4" s="7" t="s">
        <v>8</v>
      </c>
      <c r="C4" s="13" t="s">
        <v>1</v>
      </c>
      <c r="D4" s="13" t="s">
        <v>68</v>
      </c>
      <c r="E4" s="15" t="s">
        <v>107</v>
      </c>
      <c r="F4" s="15" t="s">
        <v>108</v>
      </c>
      <c r="G4" s="15" t="s">
        <v>106</v>
      </c>
      <c r="H4" s="15" t="s">
        <v>109</v>
      </c>
    </row>
    <row r="5" spans="1:8" ht="38.25" x14ac:dyDescent="0.25">
      <c r="A5" s="1">
        <v>1</v>
      </c>
      <c r="B5" s="2" t="s">
        <v>66</v>
      </c>
      <c r="C5" s="3" t="s">
        <v>4</v>
      </c>
      <c r="D5" s="4">
        <v>3</v>
      </c>
      <c r="E5" s="16"/>
      <c r="F5" s="16">
        <f>E5*1.2</f>
        <v>0</v>
      </c>
      <c r="G5" s="16">
        <f>D5*E5</f>
        <v>0</v>
      </c>
      <c r="H5" s="16">
        <f>D5*F5</f>
        <v>0</v>
      </c>
    </row>
    <row r="6" spans="1:8" x14ac:dyDescent="0.25">
      <c r="A6" s="1">
        <v>2</v>
      </c>
      <c r="B6" s="2" t="s">
        <v>32</v>
      </c>
      <c r="C6" s="3" t="s">
        <v>3</v>
      </c>
      <c r="D6" s="4">
        <v>1</v>
      </c>
      <c r="E6" s="16"/>
      <c r="F6" s="16">
        <f t="shared" ref="F6:F69" si="0">E6*1.2</f>
        <v>0</v>
      </c>
      <c r="G6" s="16">
        <f t="shared" ref="G6:G69" si="1">D6*E6</f>
        <v>0</v>
      </c>
      <c r="H6" s="16">
        <f t="shared" ref="H6:H69" si="2">D6*F6</f>
        <v>0</v>
      </c>
    </row>
    <row r="7" spans="1:8" ht="25.5" x14ac:dyDescent="0.25">
      <c r="A7" s="1">
        <v>3</v>
      </c>
      <c r="B7" s="2" t="s">
        <v>33</v>
      </c>
      <c r="C7" s="3" t="s">
        <v>3</v>
      </c>
      <c r="D7" s="4">
        <v>1</v>
      </c>
      <c r="E7" s="16"/>
      <c r="F7" s="16">
        <f t="shared" si="0"/>
        <v>0</v>
      </c>
      <c r="G7" s="16">
        <f t="shared" si="1"/>
        <v>0</v>
      </c>
      <c r="H7" s="16">
        <f t="shared" si="2"/>
        <v>0</v>
      </c>
    </row>
    <row r="8" spans="1:8" x14ac:dyDescent="0.25">
      <c r="A8" s="1">
        <v>4</v>
      </c>
      <c r="B8" s="2" t="s">
        <v>34</v>
      </c>
      <c r="C8" s="3" t="s">
        <v>3</v>
      </c>
      <c r="D8" s="4">
        <v>1</v>
      </c>
      <c r="E8" s="16"/>
      <c r="F8" s="16">
        <f t="shared" si="0"/>
        <v>0</v>
      </c>
      <c r="G8" s="16">
        <f t="shared" si="1"/>
        <v>0</v>
      </c>
      <c r="H8" s="16">
        <f t="shared" si="2"/>
        <v>0</v>
      </c>
    </row>
    <row r="9" spans="1:8" ht="25.5" x14ac:dyDescent="0.25">
      <c r="A9" s="1">
        <v>5</v>
      </c>
      <c r="B9" s="2" t="s">
        <v>35</v>
      </c>
      <c r="C9" s="3" t="s">
        <v>3</v>
      </c>
      <c r="D9" s="4">
        <v>1</v>
      </c>
      <c r="E9" s="16"/>
      <c r="F9" s="16">
        <f t="shared" si="0"/>
        <v>0</v>
      </c>
      <c r="G9" s="16">
        <f t="shared" si="1"/>
        <v>0</v>
      </c>
      <c r="H9" s="16">
        <f t="shared" si="2"/>
        <v>0</v>
      </c>
    </row>
    <row r="10" spans="1:8" x14ac:dyDescent="0.25">
      <c r="A10" s="1">
        <v>6</v>
      </c>
      <c r="B10" s="2" t="s">
        <v>36</v>
      </c>
      <c r="C10" s="3" t="s">
        <v>3</v>
      </c>
      <c r="D10" s="4">
        <v>317</v>
      </c>
      <c r="E10" s="16"/>
      <c r="F10" s="16">
        <f t="shared" si="0"/>
        <v>0</v>
      </c>
      <c r="G10" s="16">
        <f t="shared" si="1"/>
        <v>0</v>
      </c>
      <c r="H10" s="16">
        <f t="shared" si="2"/>
        <v>0</v>
      </c>
    </row>
    <row r="11" spans="1:8" x14ac:dyDescent="0.25">
      <c r="A11" s="1">
        <v>7</v>
      </c>
      <c r="B11" s="2" t="s">
        <v>69</v>
      </c>
      <c r="C11" s="3" t="s">
        <v>3</v>
      </c>
      <c r="D11" s="4">
        <v>66.5</v>
      </c>
      <c r="E11" s="16"/>
      <c r="F11" s="16">
        <f t="shared" si="0"/>
        <v>0</v>
      </c>
      <c r="G11" s="16">
        <f t="shared" si="1"/>
        <v>0</v>
      </c>
      <c r="H11" s="16">
        <f t="shared" si="2"/>
        <v>0</v>
      </c>
    </row>
    <row r="12" spans="1:8" x14ac:dyDescent="0.25">
      <c r="A12" s="1">
        <v>8</v>
      </c>
      <c r="B12" s="2" t="s">
        <v>95</v>
      </c>
      <c r="C12" s="3" t="s">
        <v>3</v>
      </c>
      <c r="D12" s="4">
        <v>41</v>
      </c>
      <c r="E12" s="16"/>
      <c r="F12" s="16">
        <f t="shared" si="0"/>
        <v>0</v>
      </c>
      <c r="G12" s="16">
        <f t="shared" si="1"/>
        <v>0</v>
      </c>
      <c r="H12" s="16">
        <f t="shared" si="2"/>
        <v>0</v>
      </c>
    </row>
    <row r="13" spans="1:8" x14ac:dyDescent="0.25">
      <c r="A13" s="1">
        <v>9</v>
      </c>
      <c r="B13" s="2" t="s">
        <v>96</v>
      </c>
      <c r="C13" s="3" t="s">
        <v>3</v>
      </c>
      <c r="D13" s="4">
        <v>66.5</v>
      </c>
      <c r="E13" s="16"/>
      <c r="F13" s="16">
        <f t="shared" si="0"/>
        <v>0</v>
      </c>
      <c r="G13" s="16">
        <f t="shared" si="1"/>
        <v>0</v>
      </c>
      <c r="H13" s="16">
        <f t="shared" si="2"/>
        <v>0</v>
      </c>
    </row>
    <row r="14" spans="1:8" x14ac:dyDescent="0.25">
      <c r="A14" s="1">
        <v>10</v>
      </c>
      <c r="B14" s="2" t="s">
        <v>97</v>
      </c>
      <c r="C14" s="3" t="s">
        <v>3</v>
      </c>
      <c r="D14" s="4">
        <v>44</v>
      </c>
      <c r="E14" s="16"/>
      <c r="F14" s="16">
        <f t="shared" si="0"/>
        <v>0</v>
      </c>
      <c r="G14" s="16">
        <f t="shared" si="1"/>
        <v>0</v>
      </c>
      <c r="H14" s="16">
        <f t="shared" si="2"/>
        <v>0</v>
      </c>
    </row>
    <row r="15" spans="1:8" ht="25.5" x14ac:dyDescent="0.25">
      <c r="A15" s="1">
        <v>11</v>
      </c>
      <c r="B15" s="2" t="s">
        <v>98</v>
      </c>
      <c r="C15" s="3" t="s">
        <v>3</v>
      </c>
      <c r="D15" s="4">
        <v>1</v>
      </c>
      <c r="E15" s="16"/>
      <c r="F15" s="16">
        <f t="shared" si="0"/>
        <v>0</v>
      </c>
      <c r="G15" s="16">
        <f t="shared" si="1"/>
        <v>0</v>
      </c>
      <c r="H15" s="16">
        <f t="shared" si="2"/>
        <v>0</v>
      </c>
    </row>
    <row r="16" spans="1:8" ht="25.5" x14ac:dyDescent="0.25">
      <c r="A16" s="1">
        <v>12</v>
      </c>
      <c r="B16" s="2" t="s">
        <v>99</v>
      </c>
      <c r="C16" s="3" t="s">
        <v>3</v>
      </c>
      <c r="D16" s="4">
        <v>1</v>
      </c>
      <c r="E16" s="16"/>
      <c r="F16" s="16">
        <f t="shared" si="0"/>
        <v>0</v>
      </c>
      <c r="G16" s="16">
        <f t="shared" si="1"/>
        <v>0</v>
      </c>
      <c r="H16" s="16">
        <f t="shared" si="2"/>
        <v>0</v>
      </c>
    </row>
    <row r="17" spans="1:8" ht="25.5" x14ac:dyDescent="0.25">
      <c r="A17" s="1">
        <v>13</v>
      </c>
      <c r="B17" s="2" t="s">
        <v>100</v>
      </c>
      <c r="C17" s="3" t="s">
        <v>3</v>
      </c>
      <c r="D17" s="4">
        <v>1</v>
      </c>
      <c r="E17" s="16"/>
      <c r="F17" s="16">
        <f t="shared" si="0"/>
        <v>0</v>
      </c>
      <c r="G17" s="16">
        <f t="shared" si="1"/>
        <v>0</v>
      </c>
      <c r="H17" s="16">
        <f t="shared" si="2"/>
        <v>0</v>
      </c>
    </row>
    <row r="18" spans="1:8" ht="25.5" x14ac:dyDescent="0.25">
      <c r="A18" s="1">
        <v>14</v>
      </c>
      <c r="B18" s="2" t="s">
        <v>101</v>
      </c>
      <c r="C18" s="3" t="s">
        <v>3</v>
      </c>
      <c r="D18" s="4">
        <v>1</v>
      </c>
      <c r="E18" s="16"/>
      <c r="F18" s="16">
        <f t="shared" si="0"/>
        <v>0</v>
      </c>
      <c r="G18" s="16">
        <f t="shared" si="1"/>
        <v>0</v>
      </c>
      <c r="H18" s="16">
        <f t="shared" si="2"/>
        <v>0</v>
      </c>
    </row>
    <row r="19" spans="1:8" ht="255" x14ac:dyDescent="0.25">
      <c r="A19" s="1">
        <v>15</v>
      </c>
      <c r="B19" s="2" t="s">
        <v>37</v>
      </c>
      <c r="C19" s="3" t="s">
        <v>2</v>
      </c>
      <c r="D19" s="4">
        <v>1410</v>
      </c>
      <c r="E19" s="16"/>
      <c r="F19" s="16">
        <f t="shared" si="0"/>
        <v>0</v>
      </c>
      <c r="G19" s="16">
        <f t="shared" si="1"/>
        <v>0</v>
      </c>
      <c r="H19" s="16">
        <f t="shared" si="2"/>
        <v>0</v>
      </c>
    </row>
    <row r="20" spans="1:8" ht="191.25" x14ac:dyDescent="0.25">
      <c r="A20" s="1">
        <v>16</v>
      </c>
      <c r="B20" s="2" t="s">
        <v>51</v>
      </c>
      <c r="C20" s="3" t="s">
        <v>2</v>
      </c>
      <c r="D20" s="4">
        <v>125</v>
      </c>
      <c r="E20" s="16"/>
      <c r="F20" s="16">
        <f t="shared" si="0"/>
        <v>0</v>
      </c>
      <c r="G20" s="16">
        <f t="shared" si="1"/>
        <v>0</v>
      </c>
      <c r="H20" s="16">
        <f t="shared" si="2"/>
        <v>0</v>
      </c>
    </row>
    <row r="21" spans="1:8" ht="51" x14ac:dyDescent="0.25">
      <c r="A21" s="1">
        <v>17</v>
      </c>
      <c r="B21" s="2" t="s">
        <v>38</v>
      </c>
      <c r="C21" s="3" t="s">
        <v>4</v>
      </c>
      <c r="D21" s="4">
        <v>2</v>
      </c>
      <c r="E21" s="16"/>
      <c r="F21" s="16">
        <f t="shared" si="0"/>
        <v>0</v>
      </c>
      <c r="G21" s="16">
        <f t="shared" si="1"/>
        <v>0</v>
      </c>
      <c r="H21" s="16">
        <f t="shared" si="2"/>
        <v>0</v>
      </c>
    </row>
    <row r="22" spans="1:8" ht="76.5" x14ac:dyDescent="0.25">
      <c r="A22" s="1">
        <v>18</v>
      </c>
      <c r="B22" s="2" t="s">
        <v>39</v>
      </c>
      <c r="C22" s="3" t="s">
        <v>2</v>
      </c>
      <c r="D22" s="4">
        <v>216</v>
      </c>
      <c r="E22" s="16"/>
      <c r="F22" s="16">
        <f t="shared" si="0"/>
        <v>0</v>
      </c>
      <c r="G22" s="16">
        <f t="shared" si="1"/>
        <v>0</v>
      </c>
      <c r="H22" s="16">
        <f t="shared" si="2"/>
        <v>0</v>
      </c>
    </row>
    <row r="23" spans="1:8" ht="76.5" x14ac:dyDescent="0.25">
      <c r="A23" s="1">
        <v>19</v>
      </c>
      <c r="B23" s="2" t="s">
        <v>9</v>
      </c>
      <c r="C23" s="3" t="s">
        <v>4</v>
      </c>
      <c r="D23" s="4">
        <v>18</v>
      </c>
      <c r="E23" s="16"/>
      <c r="F23" s="16">
        <f t="shared" si="0"/>
        <v>0</v>
      </c>
      <c r="G23" s="16">
        <f t="shared" si="1"/>
        <v>0</v>
      </c>
      <c r="H23" s="16">
        <f t="shared" si="2"/>
        <v>0</v>
      </c>
    </row>
    <row r="24" spans="1:8" ht="102" x14ac:dyDescent="0.25">
      <c r="A24" s="1">
        <v>20</v>
      </c>
      <c r="B24" s="2" t="s">
        <v>40</v>
      </c>
      <c r="C24" s="3" t="s">
        <v>4</v>
      </c>
      <c r="D24" s="4">
        <v>23</v>
      </c>
      <c r="E24" s="16"/>
      <c r="F24" s="16">
        <f t="shared" si="0"/>
        <v>0</v>
      </c>
      <c r="G24" s="16">
        <f t="shared" si="1"/>
        <v>0</v>
      </c>
      <c r="H24" s="16">
        <f t="shared" si="2"/>
        <v>0</v>
      </c>
    </row>
    <row r="25" spans="1:8" ht="76.5" x14ac:dyDescent="0.25">
      <c r="A25" s="1">
        <v>21</v>
      </c>
      <c r="B25" s="2" t="s">
        <v>41</v>
      </c>
      <c r="C25" s="3" t="s">
        <v>42</v>
      </c>
      <c r="D25" s="4">
        <v>3</v>
      </c>
      <c r="E25" s="16"/>
      <c r="F25" s="16">
        <f t="shared" si="0"/>
        <v>0</v>
      </c>
      <c r="G25" s="16">
        <f t="shared" si="1"/>
        <v>0</v>
      </c>
      <c r="H25" s="16">
        <f t="shared" si="2"/>
        <v>0</v>
      </c>
    </row>
    <row r="26" spans="1:8" ht="51" x14ac:dyDescent="0.25">
      <c r="A26" s="1">
        <v>22</v>
      </c>
      <c r="B26" s="2" t="s">
        <v>43</v>
      </c>
      <c r="C26" s="3" t="s">
        <v>6</v>
      </c>
      <c r="D26" s="4">
        <v>250</v>
      </c>
      <c r="E26" s="16"/>
      <c r="F26" s="16">
        <f t="shared" si="0"/>
        <v>0</v>
      </c>
      <c r="G26" s="16">
        <f t="shared" si="1"/>
        <v>0</v>
      </c>
      <c r="H26" s="16">
        <f t="shared" si="2"/>
        <v>0</v>
      </c>
    </row>
    <row r="27" spans="1:8" ht="38.25" x14ac:dyDescent="0.25">
      <c r="A27" s="1">
        <v>23</v>
      </c>
      <c r="B27" s="2" t="s">
        <v>44</v>
      </c>
      <c r="C27" s="3" t="s">
        <v>6</v>
      </c>
      <c r="D27" s="4">
        <v>1</v>
      </c>
      <c r="E27" s="16"/>
      <c r="F27" s="16">
        <f t="shared" si="0"/>
        <v>0</v>
      </c>
      <c r="G27" s="16">
        <f t="shared" si="1"/>
        <v>0</v>
      </c>
      <c r="H27" s="16">
        <f t="shared" si="2"/>
        <v>0</v>
      </c>
    </row>
    <row r="28" spans="1:8" ht="51" x14ac:dyDescent="0.25">
      <c r="A28" s="1">
        <v>24</v>
      </c>
      <c r="B28" s="2" t="s">
        <v>45</v>
      </c>
      <c r="C28" s="3" t="s">
        <v>4</v>
      </c>
      <c r="D28" s="4">
        <v>1</v>
      </c>
      <c r="E28" s="16"/>
      <c r="F28" s="16">
        <f t="shared" si="0"/>
        <v>0</v>
      </c>
      <c r="G28" s="16">
        <f t="shared" si="1"/>
        <v>0</v>
      </c>
      <c r="H28" s="16">
        <f t="shared" si="2"/>
        <v>0</v>
      </c>
    </row>
    <row r="29" spans="1:8" ht="76.5" x14ac:dyDescent="0.25">
      <c r="A29" s="1">
        <v>25</v>
      </c>
      <c r="B29" s="2" t="s">
        <v>10</v>
      </c>
      <c r="C29" s="3" t="s">
        <v>4</v>
      </c>
      <c r="D29" s="4">
        <v>16</v>
      </c>
      <c r="E29" s="16"/>
      <c r="F29" s="16">
        <f t="shared" si="0"/>
        <v>0</v>
      </c>
      <c r="G29" s="16">
        <f t="shared" si="1"/>
        <v>0</v>
      </c>
      <c r="H29" s="16">
        <f t="shared" si="2"/>
        <v>0</v>
      </c>
    </row>
    <row r="30" spans="1:8" ht="63.75" x14ac:dyDescent="0.25">
      <c r="A30" s="1">
        <v>26</v>
      </c>
      <c r="B30" s="2" t="s">
        <v>46</v>
      </c>
      <c r="C30" s="3" t="s">
        <v>4</v>
      </c>
      <c r="D30" s="4">
        <v>16</v>
      </c>
      <c r="E30" s="16"/>
      <c r="F30" s="16">
        <f t="shared" si="0"/>
        <v>0</v>
      </c>
      <c r="G30" s="16">
        <f t="shared" si="1"/>
        <v>0</v>
      </c>
      <c r="H30" s="16">
        <f t="shared" si="2"/>
        <v>0</v>
      </c>
    </row>
    <row r="31" spans="1:8" ht="229.5" x14ac:dyDescent="0.25">
      <c r="A31" s="1">
        <v>27</v>
      </c>
      <c r="B31" s="2" t="s">
        <v>47</v>
      </c>
      <c r="C31" s="3" t="s">
        <v>2</v>
      </c>
      <c r="D31" s="4">
        <v>1080.6300000000001</v>
      </c>
      <c r="E31" s="16"/>
      <c r="F31" s="16">
        <f t="shared" si="0"/>
        <v>0</v>
      </c>
      <c r="G31" s="16">
        <f t="shared" si="1"/>
        <v>0</v>
      </c>
      <c r="H31" s="16">
        <f t="shared" si="2"/>
        <v>0</v>
      </c>
    </row>
    <row r="32" spans="1:8" ht="178.5" x14ac:dyDescent="0.25">
      <c r="A32" s="1">
        <v>28</v>
      </c>
      <c r="B32" s="2" t="s">
        <v>102</v>
      </c>
      <c r="C32" s="3" t="s">
        <v>2</v>
      </c>
      <c r="D32" s="4">
        <v>15.5</v>
      </c>
      <c r="E32" s="16"/>
      <c r="F32" s="16">
        <f t="shared" si="0"/>
        <v>0</v>
      </c>
      <c r="G32" s="16">
        <f t="shared" si="1"/>
        <v>0</v>
      </c>
      <c r="H32" s="16">
        <f t="shared" si="2"/>
        <v>0</v>
      </c>
    </row>
    <row r="33" spans="1:8" ht="63.75" x14ac:dyDescent="0.25">
      <c r="A33" s="1">
        <v>29</v>
      </c>
      <c r="B33" s="2" t="s">
        <v>48</v>
      </c>
      <c r="C33" s="3" t="s">
        <v>2</v>
      </c>
      <c r="D33" s="4">
        <v>1</v>
      </c>
      <c r="E33" s="16"/>
      <c r="F33" s="16">
        <f t="shared" si="0"/>
        <v>0</v>
      </c>
      <c r="G33" s="16">
        <f t="shared" si="1"/>
        <v>0</v>
      </c>
      <c r="H33" s="16">
        <f t="shared" si="2"/>
        <v>0</v>
      </c>
    </row>
    <row r="34" spans="1:8" ht="76.5" x14ac:dyDescent="0.25">
      <c r="A34" s="1">
        <v>30</v>
      </c>
      <c r="B34" s="2" t="s">
        <v>49</v>
      </c>
      <c r="C34" s="3" t="s">
        <v>2</v>
      </c>
      <c r="D34" s="4">
        <v>1</v>
      </c>
      <c r="E34" s="16"/>
      <c r="F34" s="16">
        <f t="shared" si="0"/>
        <v>0</v>
      </c>
      <c r="G34" s="16">
        <f t="shared" si="1"/>
        <v>0</v>
      </c>
      <c r="H34" s="16">
        <f t="shared" si="2"/>
        <v>0</v>
      </c>
    </row>
    <row r="35" spans="1:8" ht="191.25" x14ac:dyDescent="0.25">
      <c r="A35" s="1">
        <v>31</v>
      </c>
      <c r="B35" s="2" t="s">
        <v>11</v>
      </c>
      <c r="C35" s="3" t="s">
        <v>2</v>
      </c>
      <c r="D35" s="4">
        <v>1122.6300000000001</v>
      </c>
      <c r="E35" s="16"/>
      <c r="F35" s="16">
        <f t="shared" si="0"/>
        <v>0</v>
      </c>
      <c r="G35" s="16">
        <f t="shared" si="1"/>
        <v>0</v>
      </c>
      <c r="H35" s="16">
        <f t="shared" si="2"/>
        <v>0</v>
      </c>
    </row>
    <row r="36" spans="1:8" ht="127.5" x14ac:dyDescent="0.25">
      <c r="A36" s="1">
        <v>32</v>
      </c>
      <c r="B36" s="2" t="s">
        <v>12</v>
      </c>
      <c r="C36" s="3" t="s">
        <v>2</v>
      </c>
      <c r="D36" s="4">
        <v>36</v>
      </c>
      <c r="E36" s="16"/>
      <c r="F36" s="16">
        <f t="shared" si="0"/>
        <v>0</v>
      </c>
      <c r="G36" s="16">
        <f t="shared" si="1"/>
        <v>0</v>
      </c>
      <c r="H36" s="16">
        <f t="shared" si="2"/>
        <v>0</v>
      </c>
    </row>
    <row r="37" spans="1:8" ht="178.5" x14ac:dyDescent="0.25">
      <c r="A37" s="1">
        <v>33</v>
      </c>
      <c r="B37" s="2" t="s">
        <v>70</v>
      </c>
      <c r="C37" s="3" t="s">
        <v>3</v>
      </c>
      <c r="D37" s="4">
        <v>80</v>
      </c>
      <c r="E37" s="16"/>
      <c r="F37" s="16">
        <f t="shared" si="0"/>
        <v>0</v>
      </c>
      <c r="G37" s="16">
        <f t="shared" si="1"/>
        <v>0</v>
      </c>
      <c r="H37" s="16">
        <f t="shared" si="2"/>
        <v>0</v>
      </c>
    </row>
    <row r="38" spans="1:8" ht="76.5" x14ac:dyDescent="0.25">
      <c r="A38" s="1">
        <v>34</v>
      </c>
      <c r="B38" s="2" t="s">
        <v>13</v>
      </c>
      <c r="C38" s="3" t="s">
        <v>3</v>
      </c>
      <c r="D38" s="4">
        <v>130</v>
      </c>
      <c r="E38" s="16"/>
      <c r="F38" s="16">
        <f t="shared" si="0"/>
        <v>0</v>
      </c>
      <c r="G38" s="16">
        <f t="shared" si="1"/>
        <v>0</v>
      </c>
      <c r="H38" s="16">
        <f t="shared" si="2"/>
        <v>0</v>
      </c>
    </row>
    <row r="39" spans="1:8" ht="165.75" x14ac:dyDescent="0.25">
      <c r="A39" s="1">
        <v>35</v>
      </c>
      <c r="B39" s="2" t="s">
        <v>14</v>
      </c>
      <c r="C39" s="3" t="s">
        <v>4</v>
      </c>
      <c r="D39" s="4">
        <v>14</v>
      </c>
      <c r="E39" s="16"/>
      <c r="F39" s="16">
        <f t="shared" si="0"/>
        <v>0</v>
      </c>
      <c r="G39" s="16">
        <f t="shared" si="1"/>
        <v>0</v>
      </c>
      <c r="H39" s="16">
        <f t="shared" si="2"/>
        <v>0</v>
      </c>
    </row>
    <row r="40" spans="1:8" ht="165.75" x14ac:dyDescent="0.25">
      <c r="A40" s="1">
        <v>36</v>
      </c>
      <c r="B40" s="2" t="s">
        <v>52</v>
      </c>
      <c r="C40" s="3" t="s">
        <v>4</v>
      </c>
      <c r="D40" s="4">
        <v>2</v>
      </c>
      <c r="E40" s="16"/>
      <c r="F40" s="16">
        <f t="shared" si="0"/>
        <v>0</v>
      </c>
      <c r="G40" s="16">
        <f t="shared" si="1"/>
        <v>0</v>
      </c>
      <c r="H40" s="16">
        <f t="shared" si="2"/>
        <v>0</v>
      </c>
    </row>
    <row r="41" spans="1:8" ht="165.75" x14ac:dyDescent="0.25">
      <c r="A41" s="1">
        <v>37</v>
      </c>
      <c r="B41" s="2" t="s">
        <v>65</v>
      </c>
      <c r="C41" s="3" t="s">
        <v>4</v>
      </c>
      <c r="D41" s="4">
        <v>1</v>
      </c>
      <c r="E41" s="16"/>
      <c r="F41" s="16">
        <f t="shared" si="0"/>
        <v>0</v>
      </c>
      <c r="G41" s="16">
        <f t="shared" si="1"/>
        <v>0</v>
      </c>
      <c r="H41" s="16">
        <f t="shared" si="2"/>
        <v>0</v>
      </c>
    </row>
    <row r="42" spans="1:8" ht="165.75" x14ac:dyDescent="0.25">
      <c r="A42" s="1">
        <v>38</v>
      </c>
      <c r="B42" s="2" t="s">
        <v>53</v>
      </c>
      <c r="C42" s="3" t="s">
        <v>4</v>
      </c>
      <c r="D42" s="4">
        <v>1</v>
      </c>
      <c r="E42" s="16"/>
      <c r="F42" s="16">
        <f t="shared" si="0"/>
        <v>0</v>
      </c>
      <c r="G42" s="16">
        <f t="shared" si="1"/>
        <v>0</v>
      </c>
      <c r="H42" s="16">
        <f t="shared" si="2"/>
        <v>0</v>
      </c>
    </row>
    <row r="43" spans="1:8" ht="229.5" x14ac:dyDescent="0.25">
      <c r="A43" s="1">
        <v>39</v>
      </c>
      <c r="B43" s="2" t="s">
        <v>54</v>
      </c>
      <c r="C43" s="3" t="s">
        <v>4</v>
      </c>
      <c r="D43" s="4">
        <v>20</v>
      </c>
      <c r="E43" s="16"/>
      <c r="F43" s="16">
        <f t="shared" si="0"/>
        <v>0</v>
      </c>
      <c r="G43" s="16">
        <f t="shared" si="1"/>
        <v>0</v>
      </c>
      <c r="H43" s="16">
        <f t="shared" si="2"/>
        <v>0</v>
      </c>
    </row>
    <row r="44" spans="1:8" ht="76.5" x14ac:dyDescent="0.25">
      <c r="A44" s="1">
        <v>40</v>
      </c>
      <c r="B44" s="2" t="s">
        <v>71</v>
      </c>
      <c r="C44" s="3" t="s">
        <v>4</v>
      </c>
      <c r="D44" s="4">
        <v>14</v>
      </c>
      <c r="E44" s="16"/>
      <c r="F44" s="16">
        <f t="shared" si="0"/>
        <v>0</v>
      </c>
      <c r="G44" s="16">
        <f t="shared" si="1"/>
        <v>0</v>
      </c>
      <c r="H44" s="16">
        <f t="shared" si="2"/>
        <v>0</v>
      </c>
    </row>
    <row r="45" spans="1:8" ht="76.5" x14ac:dyDescent="0.25">
      <c r="A45" s="1">
        <v>41</v>
      </c>
      <c r="B45" s="2" t="s">
        <v>72</v>
      </c>
      <c r="C45" s="3" t="s">
        <v>4</v>
      </c>
      <c r="D45" s="4">
        <v>1</v>
      </c>
      <c r="E45" s="16"/>
      <c r="F45" s="16">
        <f t="shared" si="0"/>
        <v>0</v>
      </c>
      <c r="G45" s="16">
        <f t="shared" si="1"/>
        <v>0</v>
      </c>
      <c r="H45" s="16">
        <f t="shared" si="2"/>
        <v>0</v>
      </c>
    </row>
    <row r="46" spans="1:8" ht="76.5" x14ac:dyDescent="0.25">
      <c r="A46" s="1">
        <v>42</v>
      </c>
      <c r="B46" s="2" t="s">
        <v>73</v>
      </c>
      <c r="C46" s="3" t="s">
        <v>4</v>
      </c>
      <c r="D46" s="4">
        <v>1</v>
      </c>
      <c r="E46" s="16"/>
      <c r="F46" s="16">
        <f t="shared" si="0"/>
        <v>0</v>
      </c>
      <c r="G46" s="16">
        <f t="shared" si="1"/>
        <v>0</v>
      </c>
      <c r="H46" s="16">
        <f t="shared" si="2"/>
        <v>0</v>
      </c>
    </row>
    <row r="47" spans="1:8" ht="76.5" x14ac:dyDescent="0.25">
      <c r="A47" s="1">
        <v>43</v>
      </c>
      <c r="B47" s="2" t="s">
        <v>74</v>
      </c>
      <c r="C47" s="3" t="s">
        <v>4</v>
      </c>
      <c r="D47" s="4">
        <v>1</v>
      </c>
      <c r="E47" s="16"/>
      <c r="F47" s="16">
        <f t="shared" si="0"/>
        <v>0</v>
      </c>
      <c r="G47" s="16">
        <f t="shared" si="1"/>
        <v>0</v>
      </c>
      <c r="H47" s="16">
        <f t="shared" si="2"/>
        <v>0</v>
      </c>
    </row>
    <row r="48" spans="1:8" ht="153" x14ac:dyDescent="0.25">
      <c r="A48" s="1">
        <v>44</v>
      </c>
      <c r="B48" s="2" t="s">
        <v>61</v>
      </c>
      <c r="C48" s="3" t="s">
        <v>3</v>
      </c>
      <c r="D48" s="4">
        <v>442.2</v>
      </c>
      <c r="E48" s="16"/>
      <c r="F48" s="16">
        <f t="shared" si="0"/>
        <v>0</v>
      </c>
      <c r="G48" s="16">
        <f t="shared" si="1"/>
        <v>0</v>
      </c>
      <c r="H48" s="16">
        <f t="shared" si="2"/>
        <v>0</v>
      </c>
    </row>
    <row r="49" spans="1:8" ht="153" x14ac:dyDescent="0.25">
      <c r="A49" s="1">
        <v>45</v>
      </c>
      <c r="B49" s="2" t="s">
        <v>62</v>
      </c>
      <c r="C49" s="3" t="s">
        <v>3</v>
      </c>
      <c r="D49" s="4">
        <v>661</v>
      </c>
      <c r="E49" s="16"/>
      <c r="F49" s="16">
        <f t="shared" si="0"/>
        <v>0</v>
      </c>
      <c r="G49" s="16">
        <f t="shared" si="1"/>
        <v>0</v>
      </c>
      <c r="H49" s="16">
        <f t="shared" si="2"/>
        <v>0</v>
      </c>
    </row>
    <row r="50" spans="1:8" ht="153" x14ac:dyDescent="0.25">
      <c r="A50" s="1">
        <v>46</v>
      </c>
      <c r="B50" s="2" t="s">
        <v>63</v>
      </c>
      <c r="C50" s="3" t="s">
        <v>3</v>
      </c>
      <c r="D50" s="4">
        <v>1</v>
      </c>
      <c r="E50" s="16"/>
      <c r="F50" s="16">
        <f t="shared" si="0"/>
        <v>0</v>
      </c>
      <c r="G50" s="16">
        <f t="shared" si="1"/>
        <v>0</v>
      </c>
      <c r="H50" s="16">
        <f t="shared" si="2"/>
        <v>0</v>
      </c>
    </row>
    <row r="51" spans="1:8" ht="153" x14ac:dyDescent="0.25">
      <c r="A51" s="1">
        <v>47</v>
      </c>
      <c r="B51" s="2" t="s">
        <v>64</v>
      </c>
      <c r="C51" s="3" t="s">
        <v>3</v>
      </c>
      <c r="D51" s="4">
        <v>1</v>
      </c>
      <c r="E51" s="16"/>
      <c r="F51" s="16">
        <f t="shared" si="0"/>
        <v>0</v>
      </c>
      <c r="G51" s="16">
        <f t="shared" si="1"/>
        <v>0</v>
      </c>
      <c r="H51" s="16">
        <f t="shared" si="2"/>
        <v>0</v>
      </c>
    </row>
    <row r="52" spans="1:8" ht="76.5" x14ac:dyDescent="0.25">
      <c r="A52" s="1">
        <v>48</v>
      </c>
      <c r="B52" s="2" t="s">
        <v>75</v>
      </c>
      <c r="C52" s="3" t="s">
        <v>4</v>
      </c>
      <c r="D52" s="4">
        <v>6</v>
      </c>
      <c r="E52" s="16"/>
      <c r="F52" s="16">
        <f t="shared" si="0"/>
        <v>0</v>
      </c>
      <c r="G52" s="16">
        <f t="shared" si="1"/>
        <v>0</v>
      </c>
      <c r="H52" s="16">
        <f t="shared" si="2"/>
        <v>0</v>
      </c>
    </row>
    <row r="53" spans="1:8" ht="76.5" x14ac:dyDescent="0.25">
      <c r="A53" s="1">
        <v>49</v>
      </c>
      <c r="B53" s="2" t="s">
        <v>76</v>
      </c>
      <c r="C53" s="3" t="s">
        <v>4</v>
      </c>
      <c r="D53" s="4">
        <v>2</v>
      </c>
      <c r="E53" s="16"/>
      <c r="F53" s="16">
        <f t="shared" si="0"/>
        <v>0</v>
      </c>
      <c r="G53" s="16">
        <f t="shared" si="1"/>
        <v>0</v>
      </c>
      <c r="H53" s="16">
        <f t="shared" si="2"/>
        <v>0</v>
      </c>
    </row>
    <row r="54" spans="1:8" ht="76.5" x14ac:dyDescent="0.25">
      <c r="A54" s="1">
        <v>50</v>
      </c>
      <c r="B54" s="2" t="s">
        <v>77</v>
      </c>
      <c r="C54" s="3" t="s">
        <v>4</v>
      </c>
      <c r="D54" s="4">
        <v>3</v>
      </c>
      <c r="E54" s="16"/>
      <c r="F54" s="16">
        <f t="shared" si="0"/>
        <v>0</v>
      </c>
      <c r="G54" s="16">
        <f t="shared" si="1"/>
        <v>0</v>
      </c>
      <c r="H54" s="16">
        <f t="shared" si="2"/>
        <v>0</v>
      </c>
    </row>
    <row r="55" spans="1:8" ht="76.5" x14ac:dyDescent="0.25">
      <c r="A55" s="1">
        <v>51</v>
      </c>
      <c r="B55" s="2" t="s">
        <v>78</v>
      </c>
      <c r="C55" s="3" t="s">
        <v>4</v>
      </c>
      <c r="D55" s="4">
        <v>2</v>
      </c>
      <c r="E55" s="16"/>
      <c r="F55" s="16">
        <f t="shared" si="0"/>
        <v>0</v>
      </c>
      <c r="G55" s="16">
        <f t="shared" si="1"/>
        <v>0</v>
      </c>
      <c r="H55" s="16">
        <f t="shared" si="2"/>
        <v>0</v>
      </c>
    </row>
    <row r="56" spans="1:8" ht="89.25" x14ac:dyDescent="0.25">
      <c r="A56" s="1">
        <v>52</v>
      </c>
      <c r="B56" s="2" t="s">
        <v>79</v>
      </c>
      <c r="C56" s="3" t="s">
        <v>4</v>
      </c>
      <c r="D56" s="4">
        <v>65</v>
      </c>
      <c r="E56" s="16"/>
      <c r="F56" s="16">
        <f t="shared" si="0"/>
        <v>0</v>
      </c>
      <c r="G56" s="16">
        <f t="shared" si="1"/>
        <v>0</v>
      </c>
      <c r="H56" s="16">
        <f t="shared" si="2"/>
        <v>0</v>
      </c>
    </row>
    <row r="57" spans="1:8" ht="89.25" x14ac:dyDescent="0.25">
      <c r="A57" s="1">
        <v>53</v>
      </c>
      <c r="B57" s="2" t="s">
        <v>80</v>
      </c>
      <c r="C57" s="3" t="s">
        <v>4</v>
      </c>
      <c r="D57" s="4">
        <v>2</v>
      </c>
      <c r="E57" s="16"/>
      <c r="F57" s="16">
        <f t="shared" si="0"/>
        <v>0</v>
      </c>
      <c r="G57" s="16">
        <f t="shared" si="1"/>
        <v>0</v>
      </c>
      <c r="H57" s="16">
        <f t="shared" si="2"/>
        <v>0</v>
      </c>
    </row>
    <row r="58" spans="1:8" ht="89.25" x14ac:dyDescent="0.25">
      <c r="A58" s="1">
        <v>54</v>
      </c>
      <c r="B58" s="2" t="s">
        <v>81</v>
      </c>
      <c r="C58" s="3" t="s">
        <v>4</v>
      </c>
      <c r="D58" s="4">
        <v>8</v>
      </c>
      <c r="E58" s="16"/>
      <c r="F58" s="16">
        <f t="shared" si="0"/>
        <v>0</v>
      </c>
      <c r="G58" s="16">
        <f t="shared" si="1"/>
        <v>0</v>
      </c>
      <c r="H58" s="16">
        <f t="shared" si="2"/>
        <v>0</v>
      </c>
    </row>
    <row r="59" spans="1:8" ht="89.25" x14ac:dyDescent="0.25">
      <c r="A59" s="1">
        <v>55</v>
      </c>
      <c r="B59" s="2" t="s">
        <v>82</v>
      </c>
      <c r="C59" s="3" t="s">
        <v>4</v>
      </c>
      <c r="D59" s="4">
        <v>4</v>
      </c>
      <c r="E59" s="16"/>
      <c r="F59" s="16">
        <f t="shared" si="0"/>
        <v>0</v>
      </c>
      <c r="G59" s="16">
        <f t="shared" si="1"/>
        <v>0</v>
      </c>
      <c r="H59" s="16">
        <f t="shared" si="2"/>
        <v>0</v>
      </c>
    </row>
    <row r="60" spans="1:8" ht="89.25" x14ac:dyDescent="0.25">
      <c r="A60" s="1">
        <v>56</v>
      </c>
      <c r="B60" s="2" t="s">
        <v>15</v>
      </c>
      <c r="C60" s="3" t="s">
        <v>2</v>
      </c>
      <c r="D60" s="4">
        <v>16.5</v>
      </c>
      <c r="E60" s="16"/>
      <c r="F60" s="16">
        <f t="shared" si="0"/>
        <v>0</v>
      </c>
      <c r="G60" s="16">
        <f t="shared" si="1"/>
        <v>0</v>
      </c>
      <c r="H60" s="16">
        <f t="shared" si="2"/>
        <v>0</v>
      </c>
    </row>
    <row r="61" spans="1:8" ht="216.75" x14ac:dyDescent="0.25">
      <c r="A61" s="1">
        <v>57</v>
      </c>
      <c r="B61" s="2" t="s">
        <v>83</v>
      </c>
      <c r="C61" s="3" t="s">
        <v>2</v>
      </c>
      <c r="D61" s="4">
        <v>15.5</v>
      </c>
      <c r="E61" s="16"/>
      <c r="F61" s="16">
        <f t="shared" si="0"/>
        <v>0</v>
      </c>
      <c r="G61" s="16">
        <f t="shared" si="1"/>
        <v>0</v>
      </c>
      <c r="H61" s="16">
        <f t="shared" si="2"/>
        <v>0</v>
      </c>
    </row>
    <row r="62" spans="1:8" ht="102" x14ac:dyDescent="0.25">
      <c r="A62" s="1">
        <v>58</v>
      </c>
      <c r="B62" s="2" t="s">
        <v>50</v>
      </c>
      <c r="C62" s="3" t="s">
        <v>2</v>
      </c>
      <c r="D62" s="4">
        <v>1</v>
      </c>
      <c r="E62" s="16"/>
      <c r="F62" s="16">
        <f t="shared" si="0"/>
        <v>0</v>
      </c>
      <c r="G62" s="16">
        <f t="shared" si="1"/>
        <v>0</v>
      </c>
      <c r="H62" s="16">
        <f t="shared" si="2"/>
        <v>0</v>
      </c>
    </row>
    <row r="63" spans="1:8" ht="165.75" x14ac:dyDescent="0.25">
      <c r="A63" s="1">
        <v>59</v>
      </c>
      <c r="B63" s="2" t="s">
        <v>84</v>
      </c>
      <c r="C63" s="3" t="s">
        <v>2</v>
      </c>
      <c r="D63" s="4">
        <v>1</v>
      </c>
      <c r="E63" s="16"/>
      <c r="F63" s="16">
        <f t="shared" si="0"/>
        <v>0</v>
      </c>
      <c r="G63" s="16">
        <f t="shared" si="1"/>
        <v>0</v>
      </c>
      <c r="H63" s="16">
        <f t="shared" si="2"/>
        <v>0</v>
      </c>
    </row>
    <row r="64" spans="1:8" ht="89.25" x14ac:dyDescent="0.25">
      <c r="A64" s="1">
        <v>60</v>
      </c>
      <c r="B64" s="2" t="s">
        <v>16</v>
      </c>
      <c r="C64" s="3" t="s">
        <v>2</v>
      </c>
      <c r="D64" s="4">
        <v>11</v>
      </c>
      <c r="E64" s="16"/>
      <c r="F64" s="16">
        <f t="shared" si="0"/>
        <v>0</v>
      </c>
      <c r="G64" s="16">
        <f t="shared" si="1"/>
        <v>0</v>
      </c>
      <c r="H64" s="16">
        <f t="shared" si="2"/>
        <v>0</v>
      </c>
    </row>
    <row r="65" spans="1:8" ht="216.75" x14ac:dyDescent="0.25">
      <c r="A65" s="1">
        <v>61</v>
      </c>
      <c r="B65" s="2" t="s">
        <v>90</v>
      </c>
      <c r="C65" s="3" t="s">
        <v>3</v>
      </c>
      <c r="D65" s="4">
        <v>1</v>
      </c>
      <c r="E65" s="16"/>
      <c r="F65" s="16">
        <f t="shared" si="0"/>
        <v>0</v>
      </c>
      <c r="G65" s="16">
        <f t="shared" si="1"/>
        <v>0</v>
      </c>
      <c r="H65" s="16">
        <f t="shared" si="2"/>
        <v>0</v>
      </c>
    </row>
    <row r="66" spans="1:8" ht="216.75" x14ac:dyDescent="0.25">
      <c r="A66" s="1">
        <v>62</v>
      </c>
      <c r="B66" s="2" t="s">
        <v>92</v>
      </c>
      <c r="C66" s="3" t="s">
        <v>3</v>
      </c>
      <c r="D66" s="4">
        <v>1</v>
      </c>
      <c r="E66" s="16"/>
      <c r="F66" s="16">
        <f t="shared" si="0"/>
        <v>0</v>
      </c>
      <c r="G66" s="16">
        <f t="shared" si="1"/>
        <v>0</v>
      </c>
      <c r="H66" s="16">
        <f t="shared" si="2"/>
        <v>0</v>
      </c>
    </row>
    <row r="67" spans="1:8" ht="216.75" x14ac:dyDescent="0.25">
      <c r="A67" s="1">
        <v>63</v>
      </c>
      <c r="B67" s="2" t="s">
        <v>91</v>
      </c>
      <c r="C67" s="3" t="s">
        <v>3</v>
      </c>
      <c r="D67" s="4">
        <v>1</v>
      </c>
      <c r="E67" s="16"/>
      <c r="F67" s="16">
        <f t="shared" si="0"/>
        <v>0</v>
      </c>
      <c r="G67" s="16">
        <f t="shared" si="1"/>
        <v>0</v>
      </c>
      <c r="H67" s="16">
        <f t="shared" si="2"/>
        <v>0</v>
      </c>
    </row>
    <row r="68" spans="1:8" ht="216.75" x14ac:dyDescent="0.25">
      <c r="A68" s="1">
        <v>64</v>
      </c>
      <c r="B68" s="2" t="s">
        <v>93</v>
      </c>
      <c r="C68" s="3" t="s">
        <v>3</v>
      </c>
      <c r="D68" s="4">
        <v>1</v>
      </c>
      <c r="E68" s="16"/>
      <c r="F68" s="16">
        <f t="shared" si="0"/>
        <v>0</v>
      </c>
      <c r="G68" s="16">
        <f t="shared" si="1"/>
        <v>0</v>
      </c>
      <c r="H68" s="16">
        <f t="shared" si="2"/>
        <v>0</v>
      </c>
    </row>
    <row r="69" spans="1:8" ht="318.75" x14ac:dyDescent="0.25">
      <c r="A69" s="1">
        <v>65</v>
      </c>
      <c r="B69" s="2" t="s">
        <v>17</v>
      </c>
      <c r="C69" s="3" t="s">
        <v>2</v>
      </c>
      <c r="D69" s="4">
        <v>1156.6300000000001</v>
      </c>
      <c r="E69" s="16"/>
      <c r="F69" s="16">
        <f t="shared" si="0"/>
        <v>0</v>
      </c>
      <c r="G69" s="16">
        <f t="shared" si="1"/>
        <v>0</v>
      </c>
      <c r="H69" s="16">
        <f t="shared" si="2"/>
        <v>0</v>
      </c>
    </row>
    <row r="70" spans="1:8" ht="102" x14ac:dyDescent="0.25">
      <c r="A70" s="1">
        <v>66</v>
      </c>
      <c r="B70" s="2" t="s">
        <v>94</v>
      </c>
      <c r="C70" s="12" t="s">
        <v>3</v>
      </c>
      <c r="D70" s="4">
        <v>216</v>
      </c>
      <c r="E70" s="16"/>
      <c r="F70" s="16">
        <f t="shared" ref="F70:F97" si="3">E70*1.2</f>
        <v>0</v>
      </c>
      <c r="G70" s="16">
        <f t="shared" ref="G70:G97" si="4">D70*E70</f>
        <v>0</v>
      </c>
      <c r="H70" s="16">
        <f t="shared" ref="H70:H97" si="5">D70*F70</f>
        <v>0</v>
      </c>
    </row>
    <row r="71" spans="1:8" ht="306" x14ac:dyDescent="0.25">
      <c r="A71" s="1">
        <v>67</v>
      </c>
      <c r="B71" s="2" t="s">
        <v>18</v>
      </c>
      <c r="C71" s="3" t="s">
        <v>3</v>
      </c>
      <c r="D71" s="4">
        <v>35</v>
      </c>
      <c r="E71" s="16"/>
      <c r="F71" s="16">
        <f t="shared" si="3"/>
        <v>0</v>
      </c>
      <c r="G71" s="16">
        <f t="shared" si="4"/>
        <v>0</v>
      </c>
      <c r="H71" s="16">
        <f t="shared" si="5"/>
        <v>0</v>
      </c>
    </row>
    <row r="72" spans="1:8" ht="306" x14ac:dyDescent="0.25">
      <c r="A72" s="1">
        <v>68</v>
      </c>
      <c r="B72" s="2" t="s">
        <v>55</v>
      </c>
      <c r="C72" s="3" t="s">
        <v>3</v>
      </c>
      <c r="D72" s="4">
        <v>1</v>
      </c>
      <c r="E72" s="16"/>
      <c r="F72" s="16">
        <f t="shared" si="3"/>
        <v>0</v>
      </c>
      <c r="G72" s="16">
        <f t="shared" si="4"/>
        <v>0</v>
      </c>
      <c r="H72" s="16">
        <f t="shared" si="5"/>
        <v>0</v>
      </c>
    </row>
    <row r="73" spans="1:8" ht="306" x14ac:dyDescent="0.25">
      <c r="A73" s="1">
        <v>69</v>
      </c>
      <c r="B73" s="2" t="s">
        <v>56</v>
      </c>
      <c r="C73" s="3" t="s">
        <v>3</v>
      </c>
      <c r="D73" s="4">
        <v>1</v>
      </c>
      <c r="E73" s="16"/>
      <c r="F73" s="16">
        <f t="shared" si="3"/>
        <v>0</v>
      </c>
      <c r="G73" s="16">
        <f t="shared" si="4"/>
        <v>0</v>
      </c>
      <c r="H73" s="16">
        <f t="shared" si="5"/>
        <v>0</v>
      </c>
    </row>
    <row r="74" spans="1:8" ht="306" x14ac:dyDescent="0.25">
      <c r="A74" s="1">
        <v>70</v>
      </c>
      <c r="B74" s="2" t="s">
        <v>57</v>
      </c>
      <c r="C74" s="3" t="s">
        <v>3</v>
      </c>
      <c r="D74" s="4">
        <v>56</v>
      </c>
      <c r="E74" s="16"/>
      <c r="F74" s="16">
        <f t="shared" si="3"/>
        <v>0</v>
      </c>
      <c r="G74" s="16">
        <f t="shared" si="4"/>
        <v>0</v>
      </c>
      <c r="H74" s="16">
        <f t="shared" si="5"/>
        <v>0</v>
      </c>
    </row>
    <row r="75" spans="1:8" ht="306" x14ac:dyDescent="0.25">
      <c r="A75" s="1">
        <v>71</v>
      </c>
      <c r="B75" s="2" t="s">
        <v>58</v>
      </c>
      <c r="C75" s="3" t="s">
        <v>3</v>
      </c>
      <c r="D75" s="4">
        <v>53</v>
      </c>
      <c r="E75" s="16"/>
      <c r="F75" s="16">
        <f t="shared" si="3"/>
        <v>0</v>
      </c>
      <c r="G75" s="16">
        <f t="shared" si="4"/>
        <v>0</v>
      </c>
      <c r="H75" s="16">
        <f t="shared" si="5"/>
        <v>0</v>
      </c>
    </row>
    <row r="76" spans="1:8" ht="306" x14ac:dyDescent="0.25">
      <c r="A76" s="1">
        <v>72</v>
      </c>
      <c r="B76" s="2" t="s">
        <v>59</v>
      </c>
      <c r="C76" s="3" t="s">
        <v>3</v>
      </c>
      <c r="D76" s="4">
        <v>1</v>
      </c>
      <c r="E76" s="16"/>
      <c r="F76" s="16">
        <f t="shared" si="3"/>
        <v>0</v>
      </c>
      <c r="G76" s="16">
        <f t="shared" si="4"/>
        <v>0</v>
      </c>
      <c r="H76" s="16">
        <f t="shared" si="5"/>
        <v>0</v>
      </c>
    </row>
    <row r="77" spans="1:8" ht="306" x14ac:dyDescent="0.25">
      <c r="A77" s="1">
        <v>73</v>
      </c>
      <c r="B77" s="2" t="s">
        <v>60</v>
      </c>
      <c r="C77" s="3" t="s">
        <v>3</v>
      </c>
      <c r="D77" s="4">
        <v>122</v>
      </c>
      <c r="E77" s="16"/>
      <c r="F77" s="16">
        <f t="shared" si="3"/>
        <v>0</v>
      </c>
      <c r="G77" s="16">
        <f t="shared" si="4"/>
        <v>0</v>
      </c>
      <c r="H77" s="16">
        <f t="shared" si="5"/>
        <v>0</v>
      </c>
    </row>
    <row r="78" spans="1:8" ht="165.75" x14ac:dyDescent="0.25">
      <c r="A78" s="1">
        <v>74</v>
      </c>
      <c r="B78" s="2" t="s">
        <v>19</v>
      </c>
      <c r="C78" s="3" t="s">
        <v>3</v>
      </c>
      <c r="D78" s="4">
        <v>20</v>
      </c>
      <c r="E78" s="16"/>
      <c r="F78" s="16">
        <f t="shared" si="3"/>
        <v>0</v>
      </c>
      <c r="G78" s="16">
        <f t="shared" si="4"/>
        <v>0</v>
      </c>
      <c r="H78" s="16">
        <f t="shared" si="5"/>
        <v>0</v>
      </c>
    </row>
    <row r="79" spans="1:8" ht="102" x14ac:dyDescent="0.25">
      <c r="A79" s="1">
        <v>75</v>
      </c>
      <c r="B79" s="2" t="s">
        <v>20</v>
      </c>
      <c r="C79" s="3" t="s">
        <v>4</v>
      </c>
      <c r="D79" s="4">
        <v>6</v>
      </c>
      <c r="E79" s="16"/>
      <c r="F79" s="16">
        <f t="shared" si="3"/>
        <v>0</v>
      </c>
      <c r="G79" s="16">
        <f t="shared" si="4"/>
        <v>0</v>
      </c>
      <c r="H79" s="16">
        <f t="shared" si="5"/>
        <v>0</v>
      </c>
    </row>
    <row r="80" spans="1:8" ht="89.25" x14ac:dyDescent="0.25">
      <c r="A80" s="1">
        <v>76</v>
      </c>
      <c r="B80" s="2" t="s">
        <v>21</v>
      </c>
      <c r="C80" s="3" t="s">
        <v>4</v>
      </c>
      <c r="D80" s="4">
        <v>5</v>
      </c>
      <c r="E80" s="16"/>
      <c r="F80" s="16">
        <f t="shared" si="3"/>
        <v>0</v>
      </c>
      <c r="G80" s="16">
        <f t="shared" si="4"/>
        <v>0</v>
      </c>
      <c r="H80" s="16">
        <f t="shared" si="5"/>
        <v>0</v>
      </c>
    </row>
    <row r="81" spans="1:8" ht="191.25" x14ac:dyDescent="0.25">
      <c r="A81" s="1">
        <v>77</v>
      </c>
      <c r="B81" s="2" t="s">
        <v>85</v>
      </c>
      <c r="C81" s="3" t="s">
        <v>2</v>
      </c>
      <c r="D81" s="4">
        <v>893</v>
      </c>
      <c r="E81" s="16"/>
      <c r="F81" s="16">
        <f t="shared" si="3"/>
        <v>0</v>
      </c>
      <c r="G81" s="16">
        <f t="shared" si="4"/>
        <v>0</v>
      </c>
      <c r="H81" s="16">
        <f t="shared" si="5"/>
        <v>0</v>
      </c>
    </row>
    <row r="82" spans="1:8" ht="204" x14ac:dyDescent="0.25">
      <c r="A82" s="1">
        <v>78</v>
      </c>
      <c r="B82" s="2" t="s">
        <v>86</v>
      </c>
      <c r="C82" s="3" t="s">
        <v>3</v>
      </c>
      <c r="D82" s="4">
        <v>279</v>
      </c>
      <c r="E82" s="16"/>
      <c r="F82" s="16">
        <f t="shared" si="3"/>
        <v>0</v>
      </c>
      <c r="G82" s="16">
        <f t="shared" si="4"/>
        <v>0</v>
      </c>
      <c r="H82" s="16">
        <f t="shared" si="5"/>
        <v>0</v>
      </c>
    </row>
    <row r="83" spans="1:8" ht="204" x14ac:dyDescent="0.25">
      <c r="A83" s="1">
        <v>79</v>
      </c>
      <c r="B83" s="2" t="s">
        <v>87</v>
      </c>
      <c r="C83" s="3" t="s">
        <v>3</v>
      </c>
      <c r="D83" s="4">
        <v>269</v>
      </c>
      <c r="E83" s="16"/>
      <c r="F83" s="16">
        <f t="shared" si="3"/>
        <v>0</v>
      </c>
      <c r="G83" s="16">
        <f t="shared" si="4"/>
        <v>0</v>
      </c>
      <c r="H83" s="16">
        <f t="shared" si="5"/>
        <v>0</v>
      </c>
    </row>
    <row r="84" spans="1:8" ht="204" x14ac:dyDescent="0.25">
      <c r="A84" s="1">
        <v>80</v>
      </c>
      <c r="B84" s="2" t="s">
        <v>88</v>
      </c>
      <c r="C84" s="3" t="s">
        <v>3</v>
      </c>
      <c r="D84" s="4">
        <v>1</v>
      </c>
      <c r="E84" s="16"/>
      <c r="F84" s="16">
        <f t="shared" si="3"/>
        <v>0</v>
      </c>
      <c r="G84" s="16">
        <f t="shared" si="4"/>
        <v>0</v>
      </c>
      <c r="H84" s="16">
        <f t="shared" si="5"/>
        <v>0</v>
      </c>
    </row>
    <row r="85" spans="1:8" ht="178.5" x14ac:dyDescent="0.25">
      <c r="A85" s="1">
        <v>81</v>
      </c>
      <c r="B85" s="2" t="s">
        <v>22</v>
      </c>
      <c r="C85" s="3" t="s">
        <v>2</v>
      </c>
      <c r="D85" s="4">
        <v>1</v>
      </c>
      <c r="E85" s="16"/>
      <c r="F85" s="16">
        <f t="shared" si="3"/>
        <v>0</v>
      </c>
      <c r="G85" s="16">
        <f t="shared" si="4"/>
        <v>0</v>
      </c>
      <c r="H85" s="16">
        <f t="shared" si="5"/>
        <v>0</v>
      </c>
    </row>
    <row r="86" spans="1:8" ht="114.75" x14ac:dyDescent="0.25">
      <c r="A86" s="1">
        <v>82</v>
      </c>
      <c r="B86" s="2" t="s">
        <v>23</v>
      </c>
      <c r="C86" s="3" t="s">
        <v>2</v>
      </c>
      <c r="D86" s="4">
        <v>50</v>
      </c>
      <c r="E86" s="16"/>
      <c r="F86" s="16">
        <f t="shared" si="3"/>
        <v>0</v>
      </c>
      <c r="G86" s="16">
        <f t="shared" si="4"/>
        <v>0</v>
      </c>
      <c r="H86" s="16">
        <f t="shared" si="5"/>
        <v>0</v>
      </c>
    </row>
    <row r="87" spans="1:8" ht="102" x14ac:dyDescent="0.25">
      <c r="A87" s="1">
        <v>83</v>
      </c>
      <c r="B87" s="2" t="s">
        <v>24</v>
      </c>
      <c r="C87" s="3" t="s">
        <v>2</v>
      </c>
      <c r="D87" s="4">
        <v>95</v>
      </c>
      <c r="E87" s="16"/>
      <c r="F87" s="16">
        <f t="shared" si="3"/>
        <v>0</v>
      </c>
      <c r="G87" s="16">
        <f t="shared" si="4"/>
        <v>0</v>
      </c>
      <c r="H87" s="16">
        <f t="shared" si="5"/>
        <v>0</v>
      </c>
    </row>
    <row r="88" spans="1:8" ht="127.5" x14ac:dyDescent="0.25">
      <c r="A88" s="1">
        <v>84</v>
      </c>
      <c r="B88" s="2" t="s">
        <v>25</v>
      </c>
      <c r="C88" s="3" t="s">
        <v>2</v>
      </c>
      <c r="D88" s="4">
        <v>33</v>
      </c>
      <c r="E88" s="16"/>
      <c r="F88" s="16">
        <f t="shared" si="3"/>
        <v>0</v>
      </c>
      <c r="G88" s="16">
        <f t="shared" si="4"/>
        <v>0</v>
      </c>
      <c r="H88" s="16">
        <f t="shared" si="5"/>
        <v>0</v>
      </c>
    </row>
    <row r="89" spans="1:8" ht="38.25" x14ac:dyDescent="0.25">
      <c r="A89" s="1">
        <v>85</v>
      </c>
      <c r="B89" s="2" t="s">
        <v>26</v>
      </c>
      <c r="C89" s="3" t="s">
        <v>4</v>
      </c>
      <c r="D89" s="4">
        <v>1</v>
      </c>
      <c r="E89" s="16"/>
      <c r="F89" s="16">
        <f t="shared" si="3"/>
        <v>0</v>
      </c>
      <c r="G89" s="16">
        <f t="shared" si="4"/>
        <v>0</v>
      </c>
      <c r="H89" s="16">
        <f t="shared" si="5"/>
        <v>0</v>
      </c>
    </row>
    <row r="90" spans="1:8" ht="51" x14ac:dyDescent="0.25">
      <c r="A90" s="1">
        <v>86</v>
      </c>
      <c r="B90" s="2" t="s">
        <v>103</v>
      </c>
      <c r="C90" s="3" t="s">
        <v>2</v>
      </c>
      <c r="D90" s="4">
        <v>1</v>
      </c>
      <c r="E90" s="16"/>
      <c r="F90" s="16">
        <f t="shared" si="3"/>
        <v>0</v>
      </c>
      <c r="G90" s="16">
        <f t="shared" si="4"/>
        <v>0</v>
      </c>
      <c r="H90" s="16">
        <f t="shared" si="5"/>
        <v>0</v>
      </c>
    </row>
    <row r="91" spans="1:8" ht="25.5" x14ac:dyDescent="0.25">
      <c r="A91" s="1">
        <v>87</v>
      </c>
      <c r="B91" s="2" t="s">
        <v>31</v>
      </c>
      <c r="C91" s="3" t="s">
        <v>7</v>
      </c>
      <c r="D91" s="4">
        <v>1</v>
      </c>
      <c r="E91" s="16"/>
      <c r="F91" s="16">
        <f t="shared" si="3"/>
        <v>0</v>
      </c>
      <c r="G91" s="16">
        <f t="shared" si="4"/>
        <v>0</v>
      </c>
      <c r="H91" s="16">
        <f t="shared" si="5"/>
        <v>0</v>
      </c>
    </row>
    <row r="92" spans="1:8" ht="63.75" x14ac:dyDescent="0.25">
      <c r="A92" s="1">
        <v>88</v>
      </c>
      <c r="B92" s="2" t="s">
        <v>29</v>
      </c>
      <c r="C92" s="3" t="s">
        <v>2</v>
      </c>
      <c r="D92" s="4">
        <v>1</v>
      </c>
      <c r="E92" s="16"/>
      <c r="F92" s="16">
        <f t="shared" si="3"/>
        <v>0</v>
      </c>
      <c r="G92" s="16">
        <f t="shared" si="4"/>
        <v>0</v>
      </c>
      <c r="H92" s="16">
        <f t="shared" si="5"/>
        <v>0</v>
      </c>
    </row>
    <row r="93" spans="1:8" ht="63.75" x14ac:dyDescent="0.25">
      <c r="A93" s="1">
        <v>89</v>
      </c>
      <c r="B93" s="2" t="s">
        <v>30</v>
      </c>
      <c r="C93" s="3" t="s">
        <v>2</v>
      </c>
      <c r="D93" s="4">
        <v>162</v>
      </c>
      <c r="E93" s="16"/>
      <c r="F93" s="16">
        <f t="shared" si="3"/>
        <v>0</v>
      </c>
      <c r="G93" s="16">
        <f t="shared" si="4"/>
        <v>0</v>
      </c>
      <c r="H93" s="16">
        <f t="shared" si="5"/>
        <v>0</v>
      </c>
    </row>
    <row r="94" spans="1:8" ht="25.5" x14ac:dyDescent="0.25">
      <c r="A94" s="1">
        <v>90</v>
      </c>
      <c r="B94" s="2" t="s">
        <v>67</v>
      </c>
      <c r="C94" s="3" t="s">
        <v>2</v>
      </c>
      <c r="D94" s="4">
        <v>110</v>
      </c>
      <c r="E94" s="16"/>
      <c r="F94" s="16">
        <f t="shared" si="3"/>
        <v>0</v>
      </c>
      <c r="G94" s="16">
        <f t="shared" si="4"/>
        <v>0</v>
      </c>
      <c r="H94" s="16">
        <f t="shared" si="5"/>
        <v>0</v>
      </c>
    </row>
    <row r="95" spans="1:8" ht="25.5" x14ac:dyDescent="0.25">
      <c r="A95" s="1">
        <v>91</v>
      </c>
      <c r="B95" s="2" t="s">
        <v>27</v>
      </c>
      <c r="C95" s="3" t="s">
        <v>2</v>
      </c>
      <c r="D95" s="4">
        <v>40</v>
      </c>
      <c r="E95" s="16"/>
      <c r="F95" s="16">
        <f t="shared" si="3"/>
        <v>0</v>
      </c>
      <c r="G95" s="16">
        <f t="shared" si="4"/>
        <v>0</v>
      </c>
      <c r="H95" s="16">
        <f t="shared" si="5"/>
        <v>0</v>
      </c>
    </row>
    <row r="96" spans="1:8" x14ac:dyDescent="0.25">
      <c r="A96" s="1">
        <v>92</v>
      </c>
      <c r="B96" s="2" t="s">
        <v>28</v>
      </c>
      <c r="C96" s="3" t="s">
        <v>2</v>
      </c>
      <c r="D96" s="4">
        <v>73</v>
      </c>
      <c r="E96" s="16"/>
      <c r="F96" s="16">
        <f t="shared" si="3"/>
        <v>0</v>
      </c>
      <c r="G96" s="16">
        <f t="shared" si="4"/>
        <v>0</v>
      </c>
      <c r="H96" s="16">
        <f t="shared" si="5"/>
        <v>0</v>
      </c>
    </row>
    <row r="97" spans="1:8" x14ac:dyDescent="0.25">
      <c r="A97" s="1">
        <v>93</v>
      </c>
      <c r="B97" s="2" t="s">
        <v>89</v>
      </c>
      <c r="C97" s="3" t="s">
        <v>5</v>
      </c>
      <c r="D97" s="4">
        <v>16</v>
      </c>
      <c r="E97" s="16"/>
      <c r="F97" s="16">
        <f t="shared" si="3"/>
        <v>0</v>
      </c>
      <c r="G97" s="16">
        <f t="shared" si="4"/>
        <v>0</v>
      </c>
      <c r="H97" s="16">
        <f t="shared" si="5"/>
        <v>0</v>
      </c>
    </row>
    <row r="98" spans="1:8" ht="26.25" customHeight="1" x14ac:dyDescent="0.25">
      <c r="A98" s="24" t="s">
        <v>111</v>
      </c>
      <c r="B98" s="25"/>
      <c r="C98" s="25"/>
      <c r="D98" s="25"/>
      <c r="E98" s="25"/>
      <c r="F98" s="26"/>
      <c r="G98" s="17">
        <f>SUM(G5:G97)</f>
        <v>0</v>
      </c>
      <c r="H98" s="17">
        <f>SUM(H5:H97)</f>
        <v>0</v>
      </c>
    </row>
    <row r="99" spans="1:8" ht="26.25" customHeight="1" x14ac:dyDescent="0.25">
      <c r="A99" s="18"/>
      <c r="B99" s="18"/>
      <c r="C99" s="18"/>
      <c r="D99" s="18"/>
      <c r="E99" s="18"/>
      <c r="F99" s="18"/>
    </row>
    <row r="100" spans="1:8" ht="26.25" customHeight="1" x14ac:dyDescent="0.25">
      <c r="A100" s="22" t="s">
        <v>112</v>
      </c>
      <c r="B100" s="22"/>
      <c r="C100" s="22"/>
      <c r="D100" s="22"/>
      <c r="E100" s="22"/>
      <c r="F100" s="22"/>
      <c r="G100" s="22"/>
      <c r="H100" s="22"/>
    </row>
    <row r="101" spans="1:8" x14ac:dyDescent="0.25">
      <c r="A101" s="22"/>
      <c r="B101" s="22"/>
      <c r="C101" s="22"/>
      <c r="D101" s="22"/>
    </row>
    <row r="102" spans="1:8" ht="129" customHeight="1" x14ac:dyDescent="0.25">
      <c r="A102" s="23" t="s">
        <v>110</v>
      </c>
      <c r="B102" s="23"/>
      <c r="C102" s="23"/>
      <c r="D102" s="23"/>
      <c r="E102" s="23"/>
      <c r="F102" s="23"/>
      <c r="G102" s="23"/>
      <c r="H102" s="23"/>
    </row>
    <row r="103" spans="1:8" x14ac:dyDescent="0.25">
      <c r="A103" s="11"/>
      <c r="B103" s="9"/>
      <c r="C103" s="10"/>
      <c r="D103" s="8"/>
    </row>
    <row r="104" spans="1:8" x14ac:dyDescent="0.25">
      <c r="A104" s="11"/>
      <c r="B104" s="9"/>
      <c r="C104" s="10"/>
    </row>
    <row r="105" spans="1:8" x14ac:dyDescent="0.25">
      <c r="A105" s="9"/>
      <c r="B105" s="9"/>
      <c r="C105" s="10"/>
    </row>
    <row r="106" spans="1:8" x14ac:dyDescent="0.25">
      <c r="A106" s="10"/>
      <c r="B106" s="9"/>
      <c r="C106" s="10"/>
    </row>
    <row r="107" spans="1:8" x14ac:dyDescent="0.25">
      <c r="A107" s="10"/>
      <c r="B107" s="20"/>
      <c r="C107" s="20"/>
    </row>
    <row r="108" spans="1:8" x14ac:dyDescent="0.25">
      <c r="A108" s="10"/>
      <c r="B108" s="21"/>
      <c r="C108" s="21"/>
    </row>
    <row r="109" spans="1:8" x14ac:dyDescent="0.25">
      <c r="A109"/>
      <c r="B109"/>
      <c r="C109"/>
    </row>
  </sheetData>
  <autoFilter ref="A4:D97" xr:uid="{A91DF331-9953-4310-9868-ECCC2C7F3B03}"/>
  <mergeCells count="8">
    <mergeCell ref="A1:H1"/>
    <mergeCell ref="A2:H2"/>
    <mergeCell ref="B107:C107"/>
    <mergeCell ref="B108:C108"/>
    <mergeCell ref="A101:D101"/>
    <mergeCell ref="A102:H102"/>
    <mergeCell ref="A98:F98"/>
    <mergeCell ref="A100:H100"/>
  </mergeCells>
  <pageMargins left="0.31496062992125984" right="0.15748031496062992" top="0.31496062992125984" bottom="0.31496062992125984" header="0.31496062992125984" footer="0.35433070866141736"/>
  <pageSetup paperSize="9" scale="74" orientation="portrait" r:id="rId1"/>
  <rowBreaks count="5" manualBreakCount="5">
    <brk id="19" max="3" man="1"/>
    <brk id="27" max="16383" man="1"/>
    <brk id="83" max="3" man="1"/>
    <brk id="87" max="16383" man="1"/>
    <brk id="9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JN</vt:lpstr>
      <vt:lpstr>Sheet1</vt:lpstr>
      <vt:lpstr>Sheet2</vt:lpstr>
      <vt:lpstr>JN!Print_Titles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Nastic</dc:creator>
  <cp:lastModifiedBy>Ivana Cvetković</cp:lastModifiedBy>
  <cp:lastPrinted>2025-07-23T11:58:41Z</cp:lastPrinted>
  <dcterms:created xsi:type="dcterms:W3CDTF">2016-06-28T11:40:14Z</dcterms:created>
  <dcterms:modified xsi:type="dcterms:W3CDTF">2026-06-18T11:29:38Z</dcterms:modified>
</cp:coreProperties>
</file>