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" i="1"/>
  <c r="H35"/>
  <c r="J35" s="1"/>
  <c r="I32"/>
  <c r="H32"/>
  <c r="J32" s="1"/>
  <c r="H8"/>
  <c r="J8" s="1"/>
  <c r="I8"/>
  <c r="H9"/>
  <c r="J9" s="1"/>
  <c r="I9"/>
  <c r="H10"/>
  <c r="J10" s="1"/>
  <c r="I10"/>
  <c r="H11"/>
  <c r="J11" s="1"/>
  <c r="I11"/>
  <c r="H12"/>
  <c r="J12" s="1"/>
  <c r="I12"/>
  <c r="H13"/>
  <c r="J13" s="1"/>
  <c r="I13"/>
  <c r="H14"/>
  <c r="J14" s="1"/>
  <c r="I14"/>
  <c r="H15"/>
  <c r="J15" s="1"/>
  <c r="I15"/>
  <c r="H16"/>
  <c r="J16" s="1"/>
  <c r="I16"/>
  <c r="H17"/>
  <c r="J17" s="1"/>
  <c r="I17"/>
  <c r="H18"/>
  <c r="J18" s="1"/>
  <c r="I18"/>
  <c r="H19"/>
  <c r="J19" s="1"/>
  <c r="I19"/>
  <c r="H20"/>
  <c r="J20" s="1"/>
  <c r="I20"/>
  <c r="H21"/>
  <c r="J21" s="1"/>
  <c r="I21"/>
  <c r="H22"/>
  <c r="J22" s="1"/>
  <c r="I22"/>
  <c r="H23"/>
  <c r="J23" s="1"/>
  <c r="I23"/>
  <c r="H24"/>
  <c r="J24" s="1"/>
  <c r="I24"/>
  <c r="H25"/>
  <c r="J25" s="1"/>
  <c r="I25"/>
  <c r="H26"/>
  <c r="J26" s="1"/>
  <c r="I26"/>
  <c r="H27"/>
  <c r="J27" s="1"/>
  <c r="I27"/>
  <c r="H28"/>
  <c r="J28" s="1"/>
  <c r="I28"/>
  <c r="H29"/>
  <c r="J29" s="1"/>
  <c r="I29"/>
  <c r="H30"/>
  <c r="J30" s="1"/>
  <c r="I30"/>
  <c r="H31"/>
  <c r="J31" s="1"/>
  <c r="I31"/>
  <c r="I7"/>
  <c r="H7"/>
  <c r="J7" s="1"/>
  <c r="J40" l="1"/>
  <c r="I40"/>
</calcChain>
</file>

<file path=xl/sharedStrings.xml><?xml version="1.0" encoding="utf-8"?>
<sst xmlns="http://schemas.openxmlformats.org/spreadsheetml/2006/main" count="107" uniqueCount="66">
  <si>
    <t>Редни број</t>
  </si>
  <si>
    <t>Назив</t>
  </si>
  <si>
    <t>Опис</t>
  </si>
  <si>
    <t>Јед. мере</t>
  </si>
  <si>
    <t>Оквирне количине</t>
  </si>
  <si>
    <t>Захтев МКРД</t>
  </si>
  <si>
    <t>Формат А5, један лист, Офсетна 80 г. Штампа 1/0</t>
  </si>
  <si>
    <t>ком</t>
  </si>
  <si>
    <t>Захтев МКВ</t>
  </si>
  <si>
    <t>Захтев МКУ</t>
  </si>
  <si>
    <t>Омот списа –жути рубом</t>
  </si>
  <si>
    <t>Формат А4, 4 стране, Офсетна 90 г. Штампа 2/1</t>
  </si>
  <si>
    <t>Омот списа –црвени рубом</t>
  </si>
  <si>
    <t>Омот списа –бели рубом</t>
  </si>
  <si>
    <t>Појединачни пописни лист</t>
  </si>
  <si>
    <t>Блок ( 100 листа ) 50 сетова у блоку, самокопирни 1/1 кошуљица од натрона</t>
  </si>
  <si>
    <t>Фасцикла</t>
  </si>
  <si>
    <t>Формат 31х23 цм са клап. од 8 цм- Кунздук 350 г. Штампа 4/0+мат пласт</t>
  </si>
  <si>
    <t>Образац-Решење озакоњења</t>
  </si>
  <si>
    <t>блок</t>
  </si>
  <si>
    <t>Папирна кеса</t>
  </si>
  <si>
    <t>Димензије 25х35х9 цм, 170 г. Кунздрук Штампа 4/0 + мат пласт., бели учкур са ринглицама</t>
  </si>
  <si>
    <t>Коверта</t>
  </si>
  <si>
    <t>Америкен  без прозора, Штампа 4/0</t>
  </si>
  <si>
    <t>Формат 25х18 цм, Штампа 4/0</t>
  </si>
  <si>
    <t>Формат 34х24 цм, Штампа 4/0</t>
  </si>
  <si>
    <t>Визит-карте</t>
  </si>
  <si>
    <t xml:space="preserve">Формат 5х9 цм, 4/0 - картон бели са ребрастом структуром </t>
  </si>
  <si>
    <t>Формат 5х9 цм, 4/4 - картон бели са ребрастом структуром- 100 ком по имену</t>
  </si>
  <si>
    <t>Позивнице</t>
  </si>
  <si>
    <t>Формат 20х10 цм, кунздрук 300г, Штампа 4/0</t>
  </si>
  <si>
    <t>Формат 20х20 цм, кунздрук 300г, Штампа 4/0, 1 биг</t>
  </si>
  <si>
    <t>Постери</t>
  </si>
  <si>
    <t>Формат А3, кунздрук 130 г. Штампа 4/0 - дигитално</t>
  </si>
  <si>
    <t>Формат А3, кунздрук 130 г. Штампа 4/0</t>
  </si>
  <si>
    <t>Формат Б2, кунздрук 150 г. Штампа 4/0- дигитално</t>
  </si>
  <si>
    <t>Формат Б2, кунздрук 150 г. Штампа 4/0</t>
  </si>
  <si>
    <t>Флаери</t>
  </si>
  <si>
    <t>Формат А5, кунздрук 150 г. Штампа 4/4</t>
  </si>
  <si>
    <t>Формат 21х20 цм, кунздрук 150 г. Штампа 4/0, савијанје на 10х20 цм</t>
  </si>
  <si>
    <t>Захвалнице</t>
  </si>
  <si>
    <t>Формат А4, кунздрук 250 г. - дигитална штампа са именима</t>
  </si>
  <si>
    <t>Записници Комуналне инспекције</t>
  </si>
  <si>
    <t>Приручник за скупштине станара</t>
  </si>
  <si>
    <t>Формат 21х21 цм, обим 64 страна + корице.</t>
  </si>
  <si>
    <t>Повез броширан, шивено концем.</t>
  </si>
  <si>
    <t>Стране 4/4 на 150г. кунздруку, корице 4/4 + 1/0 мат пластика + 1/0 уве лак. На 350 г.</t>
  </si>
  <si>
    <t>Брошура</t>
  </si>
  <si>
    <t>Јединична цена (рсд без пдв)</t>
  </si>
  <si>
    <t>Јединична цена (рсд са пдв)</t>
  </si>
  <si>
    <t>Укупно (рсд без пдв)</t>
  </si>
  <si>
    <t>Укупно (рсд са пдв)</t>
  </si>
  <si>
    <t>ОБРАЗАЦ СТРУКТУРЕ ЦЕНЕ</t>
  </si>
  <si>
    <t xml:space="preserve">Упутство за попуњавање обрасца структуре цене:
Понуђач треба да попуни образац структуре цене на следећи начин:
• у колону 6 уписати колико износи јединична цена без ПДВ-а, за сваки тражени предмет јавне набавке;
• у колону 7 уписати колико износи јединична цена са ПДВ-ом, за сваки тражени предмет јавне набавке;
• у колону 8 уписати укупна цена без ПДВ-а за сваки тражени предмет јавне набавке и то тако што ће помножити јединичну цену без ПДВ-а (наведену у колони 6 са траженим количинама (које су наведене у колони 5); На крају уписати укупну цену предмета набавке без ПДВ-а.
• у колону 9 уписати колико износи укупна цена са ПДВ-ом за сваки тражени предмет јавне набавке и то тако што ће помножити јединичну цену са ПДВ-ом (наведену у колони 7 са траженим количинама (које су наведене у колони 5); На крају уписати укупну цену предмета набавке са ПДВ-ом.
</t>
  </si>
  <si>
    <t xml:space="preserve">Rool up </t>
  </si>
  <si>
    <t>PVC  кесе</t>
  </si>
  <si>
    <t>Димензије кесе 35*45 цм.Боја -бела глатка, са ојачаном ручком.Штампа 2/0</t>
  </si>
  <si>
    <t>Пулт</t>
  </si>
  <si>
    <t>Израђена од металне конструкције са магнетом.Димензије 2.14*0,85</t>
  </si>
  <si>
    <t>Израђен од металне конструкције са магнетом.Димензије 4.14*3.2 м.Штампа 4/0</t>
  </si>
  <si>
    <t>Честитке новогодишње</t>
  </si>
  <si>
    <t>Формат 150 * 100мм, материјал 300 гр мат, кунстдрук. Дорада сечење.</t>
  </si>
  <si>
    <t>Ком</t>
  </si>
  <si>
    <t>Формат B5, обим 120 страна + корице .Повез броширан, шивено концем. Стране 4/4 на 130гр кунздруку, корице 4/4 + 1/0 мат пластика  на 300гр</t>
  </si>
  <si>
    <t>Формат А4, самокопирни папир 60г. Штампа 1/0, Блок са кошуљицом од атрона, лајмовано у глави садржи 30 сетова по 4 листа</t>
  </si>
  <si>
    <t>Услуге штампања разног материјала за потребе ГО Савски венац јн.бр.2024/27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</si>
</sst>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7"/>
  <sheetViews>
    <sheetView tabSelected="1" topLeftCell="A32" zoomScaleNormal="100" workbookViewId="0">
      <selection activeCell="F39" sqref="F39"/>
    </sheetView>
  </sheetViews>
  <sheetFormatPr defaultRowHeight="15"/>
  <cols>
    <col min="1" max="1" width="5.85546875" style="1" customWidth="1"/>
    <col min="2" max="2" width="7.140625" style="1" customWidth="1"/>
    <col min="3" max="3" width="17.5703125" style="1" customWidth="1"/>
    <col min="4" max="4" width="25.28515625" style="1" customWidth="1"/>
    <col min="5" max="5" width="9.42578125" style="10" customWidth="1"/>
    <col min="6" max="6" width="13" style="10" customWidth="1"/>
    <col min="7" max="8" width="9.140625" style="1"/>
    <col min="9" max="9" width="11.5703125" style="1" customWidth="1"/>
    <col min="10" max="10" width="11.42578125" style="1" customWidth="1"/>
    <col min="11" max="16384" width="9.140625" style="1"/>
  </cols>
  <sheetData>
    <row r="2" spans="2:10" ht="15" customHeight="1">
      <c r="C2" s="34" t="s">
        <v>52</v>
      </c>
      <c r="D2" s="34"/>
      <c r="E2" s="34"/>
      <c r="F2" s="34"/>
      <c r="G2" s="34"/>
      <c r="H2" s="34"/>
      <c r="I2" s="34"/>
      <c r="J2" s="34"/>
    </row>
    <row r="3" spans="2:10" ht="34.5" customHeight="1">
      <c r="B3" s="2"/>
      <c r="C3" s="43" t="s">
        <v>65</v>
      </c>
      <c r="D3" s="43"/>
      <c r="E3" s="43"/>
    </row>
    <row r="4" spans="2:10">
      <c r="B4" s="2"/>
    </row>
    <row r="5" spans="2:10" ht="44.25" customHeight="1">
      <c r="B5" s="3" t="s">
        <v>0</v>
      </c>
      <c r="C5" s="3" t="s">
        <v>1</v>
      </c>
      <c r="D5" s="3" t="s">
        <v>2</v>
      </c>
      <c r="E5" s="11" t="s">
        <v>3</v>
      </c>
      <c r="F5" s="11" t="s">
        <v>4</v>
      </c>
      <c r="G5" s="4" t="s">
        <v>48</v>
      </c>
      <c r="H5" s="4" t="s">
        <v>49</v>
      </c>
      <c r="I5" s="4" t="s">
        <v>50</v>
      </c>
      <c r="J5" s="4" t="s">
        <v>51</v>
      </c>
    </row>
    <row r="6" spans="2:10" ht="17.25" customHeight="1">
      <c r="B6" s="3">
        <v>1</v>
      </c>
      <c r="C6" s="3">
        <v>2</v>
      </c>
      <c r="D6" s="3">
        <v>3</v>
      </c>
      <c r="E6" s="11">
        <v>4</v>
      </c>
      <c r="F6" s="11">
        <v>5</v>
      </c>
      <c r="G6" s="5">
        <v>6</v>
      </c>
      <c r="H6" s="5">
        <v>7</v>
      </c>
      <c r="I6" s="5">
        <v>8</v>
      </c>
      <c r="J6" s="5">
        <v>9</v>
      </c>
    </row>
    <row r="7" spans="2:10" ht="42.75" customHeight="1">
      <c r="B7" s="6">
        <v>1</v>
      </c>
      <c r="C7" s="9" t="s">
        <v>5</v>
      </c>
      <c r="D7" s="9" t="s">
        <v>6</v>
      </c>
      <c r="E7" s="13" t="s">
        <v>7</v>
      </c>
      <c r="F7" s="12">
        <v>1700</v>
      </c>
      <c r="G7" s="16"/>
      <c r="H7" s="16">
        <f>G7*1.2</f>
        <v>0</v>
      </c>
      <c r="I7" s="16">
        <f>F7*G7</f>
        <v>0</v>
      </c>
      <c r="J7" s="16">
        <f>F7*H7</f>
        <v>0</v>
      </c>
    </row>
    <row r="8" spans="2:10" ht="43.5" customHeight="1">
      <c r="B8" s="6">
        <v>2</v>
      </c>
      <c r="C8" s="9" t="s">
        <v>8</v>
      </c>
      <c r="D8" s="9" t="s">
        <v>6</v>
      </c>
      <c r="E8" s="13" t="s">
        <v>7</v>
      </c>
      <c r="F8" s="12">
        <v>1700</v>
      </c>
      <c r="G8" s="16"/>
      <c r="H8" s="16">
        <f t="shared" ref="H8:H31" si="0">G8*1.2</f>
        <v>0</v>
      </c>
      <c r="I8" s="16">
        <f t="shared" ref="I8:I31" si="1">F8*G8</f>
        <v>0</v>
      </c>
      <c r="J8" s="16">
        <f t="shared" ref="J8:J31" si="2">F8*H8</f>
        <v>0</v>
      </c>
    </row>
    <row r="9" spans="2:10" ht="36.75" customHeight="1">
      <c r="B9" s="6">
        <v>3</v>
      </c>
      <c r="C9" s="9" t="s">
        <v>9</v>
      </c>
      <c r="D9" s="9" t="s">
        <v>6</v>
      </c>
      <c r="E9" s="13" t="s">
        <v>7</v>
      </c>
      <c r="F9" s="12">
        <v>1700</v>
      </c>
      <c r="G9" s="16"/>
      <c r="H9" s="16">
        <f t="shared" si="0"/>
        <v>0</v>
      </c>
      <c r="I9" s="16">
        <f t="shared" si="1"/>
        <v>0</v>
      </c>
      <c r="J9" s="16">
        <f t="shared" si="2"/>
        <v>0</v>
      </c>
    </row>
    <row r="10" spans="2:10" ht="36.75" customHeight="1">
      <c r="B10" s="6">
        <v>4</v>
      </c>
      <c r="C10" s="9" t="s">
        <v>10</v>
      </c>
      <c r="D10" s="9" t="s">
        <v>11</v>
      </c>
      <c r="E10" s="13" t="s">
        <v>7</v>
      </c>
      <c r="F10" s="12">
        <v>3000</v>
      </c>
      <c r="G10" s="16"/>
      <c r="H10" s="16">
        <f t="shared" si="0"/>
        <v>0</v>
      </c>
      <c r="I10" s="16">
        <f t="shared" si="1"/>
        <v>0</v>
      </c>
      <c r="J10" s="16">
        <f t="shared" si="2"/>
        <v>0</v>
      </c>
    </row>
    <row r="11" spans="2:10" ht="36" customHeight="1">
      <c r="B11" s="6">
        <v>5</v>
      </c>
      <c r="C11" s="9" t="s">
        <v>12</v>
      </c>
      <c r="D11" s="9" t="s">
        <v>11</v>
      </c>
      <c r="E11" s="13" t="s">
        <v>7</v>
      </c>
      <c r="F11" s="12">
        <v>3000</v>
      </c>
      <c r="G11" s="16"/>
      <c r="H11" s="16">
        <f t="shared" si="0"/>
        <v>0</v>
      </c>
      <c r="I11" s="16">
        <f t="shared" si="1"/>
        <v>0</v>
      </c>
      <c r="J11" s="16">
        <f t="shared" si="2"/>
        <v>0</v>
      </c>
    </row>
    <row r="12" spans="2:10" ht="39" customHeight="1">
      <c r="B12" s="6">
        <v>6</v>
      </c>
      <c r="C12" s="9" t="s">
        <v>13</v>
      </c>
      <c r="D12" s="9" t="s">
        <v>11</v>
      </c>
      <c r="E12" s="13" t="s">
        <v>7</v>
      </c>
      <c r="F12" s="12">
        <v>3000</v>
      </c>
      <c r="G12" s="16"/>
      <c r="H12" s="16">
        <f t="shared" si="0"/>
        <v>0</v>
      </c>
      <c r="I12" s="16">
        <f t="shared" si="1"/>
        <v>0</v>
      </c>
      <c r="J12" s="16">
        <f t="shared" si="2"/>
        <v>0</v>
      </c>
    </row>
    <row r="13" spans="2:10" ht="48.75" customHeight="1">
      <c r="B13" s="6">
        <v>7</v>
      </c>
      <c r="C13" s="9" t="s">
        <v>14</v>
      </c>
      <c r="D13" s="9" t="s">
        <v>15</v>
      </c>
      <c r="E13" s="13" t="s">
        <v>7</v>
      </c>
      <c r="F13" s="13">
        <v>35</v>
      </c>
      <c r="G13" s="16"/>
      <c r="H13" s="16">
        <f t="shared" si="0"/>
        <v>0</v>
      </c>
      <c r="I13" s="16">
        <f t="shared" si="1"/>
        <v>0</v>
      </c>
      <c r="J13" s="16">
        <f t="shared" si="2"/>
        <v>0</v>
      </c>
    </row>
    <row r="14" spans="2:10" ht="49.5" customHeight="1">
      <c r="B14" s="6">
        <v>8</v>
      </c>
      <c r="C14" s="9" t="s">
        <v>16</v>
      </c>
      <c r="D14" s="9" t="s">
        <v>17</v>
      </c>
      <c r="E14" s="13" t="s">
        <v>7</v>
      </c>
      <c r="F14" s="13">
        <v>590</v>
      </c>
      <c r="G14" s="16"/>
      <c r="H14" s="16">
        <f t="shared" si="0"/>
        <v>0</v>
      </c>
      <c r="I14" s="16">
        <f t="shared" si="1"/>
        <v>0</v>
      </c>
      <c r="J14" s="16">
        <f t="shared" si="2"/>
        <v>0</v>
      </c>
    </row>
    <row r="15" spans="2:10" ht="48" customHeight="1">
      <c r="B15" s="6">
        <v>9</v>
      </c>
      <c r="C15" s="9" t="s">
        <v>18</v>
      </c>
      <c r="D15" s="9" t="s">
        <v>15</v>
      </c>
      <c r="E15" s="13" t="s">
        <v>19</v>
      </c>
      <c r="F15" s="13">
        <v>23</v>
      </c>
      <c r="G15" s="16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2:10" ht="61.5" customHeight="1">
      <c r="B16" s="6">
        <v>10</v>
      </c>
      <c r="C16" s="9" t="s">
        <v>20</v>
      </c>
      <c r="D16" s="9" t="s">
        <v>21</v>
      </c>
      <c r="E16" s="13" t="s">
        <v>7</v>
      </c>
      <c r="F16" s="13">
        <v>200</v>
      </c>
      <c r="G16" s="16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2:10" ht="36" customHeight="1">
      <c r="B17" s="6">
        <v>11</v>
      </c>
      <c r="C17" s="9" t="s">
        <v>22</v>
      </c>
      <c r="D17" s="9" t="s">
        <v>23</v>
      </c>
      <c r="E17" s="13" t="s">
        <v>7</v>
      </c>
      <c r="F17" s="13">
        <v>175</v>
      </c>
      <c r="G17" s="16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2:10" ht="30.75" customHeight="1">
      <c r="B18" s="6">
        <v>12</v>
      </c>
      <c r="C18" s="9" t="s">
        <v>22</v>
      </c>
      <c r="D18" s="9" t="s">
        <v>24</v>
      </c>
      <c r="E18" s="13" t="s">
        <v>7</v>
      </c>
      <c r="F18" s="13">
        <v>95</v>
      </c>
      <c r="G18" s="16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2:10" ht="35.25" customHeight="1">
      <c r="B19" s="6">
        <v>13</v>
      </c>
      <c r="C19" s="9" t="s">
        <v>22</v>
      </c>
      <c r="D19" s="9" t="s">
        <v>25</v>
      </c>
      <c r="E19" s="13" t="s">
        <v>7</v>
      </c>
      <c r="F19" s="13">
        <v>95</v>
      </c>
      <c r="G19" s="16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2:10" ht="30.75" customHeight="1">
      <c r="B20" s="6">
        <v>14</v>
      </c>
      <c r="C20" s="9" t="s">
        <v>26</v>
      </c>
      <c r="D20" s="9" t="s">
        <v>27</v>
      </c>
      <c r="E20" s="13" t="s">
        <v>7</v>
      </c>
      <c r="F20" s="13">
        <v>175</v>
      </c>
      <c r="G20" s="16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2:10" ht="45" customHeight="1">
      <c r="B21" s="6">
        <v>15</v>
      </c>
      <c r="C21" s="9" t="s">
        <v>26</v>
      </c>
      <c r="D21" s="9" t="s">
        <v>28</v>
      </c>
      <c r="E21" s="13" t="s">
        <v>7</v>
      </c>
      <c r="F21" s="13">
        <v>175</v>
      </c>
      <c r="G21" s="16"/>
      <c r="H21" s="16">
        <f t="shared" si="0"/>
        <v>0</v>
      </c>
      <c r="I21" s="16">
        <f t="shared" si="1"/>
        <v>0</v>
      </c>
      <c r="J21" s="16">
        <f t="shared" si="2"/>
        <v>0</v>
      </c>
    </row>
    <row r="22" spans="2:10" ht="39" customHeight="1">
      <c r="B22" s="6">
        <v>16</v>
      </c>
      <c r="C22" s="9" t="s">
        <v>29</v>
      </c>
      <c r="D22" s="9" t="s">
        <v>30</v>
      </c>
      <c r="E22" s="13" t="s">
        <v>7</v>
      </c>
      <c r="F22" s="13">
        <v>500</v>
      </c>
      <c r="G22" s="16"/>
      <c r="H22" s="16">
        <f t="shared" si="0"/>
        <v>0</v>
      </c>
      <c r="I22" s="16">
        <f t="shared" si="1"/>
        <v>0</v>
      </c>
      <c r="J22" s="16">
        <f t="shared" si="2"/>
        <v>0</v>
      </c>
    </row>
    <row r="23" spans="2:10" ht="47.25" customHeight="1">
      <c r="B23" s="6">
        <v>17</v>
      </c>
      <c r="C23" s="9" t="s">
        <v>29</v>
      </c>
      <c r="D23" s="9" t="s">
        <v>31</v>
      </c>
      <c r="E23" s="13" t="s">
        <v>7</v>
      </c>
      <c r="F23" s="13">
        <v>500</v>
      </c>
      <c r="G23" s="16"/>
      <c r="H23" s="16">
        <f t="shared" si="0"/>
        <v>0</v>
      </c>
      <c r="I23" s="16">
        <f t="shared" si="1"/>
        <v>0</v>
      </c>
      <c r="J23" s="16">
        <f t="shared" si="2"/>
        <v>0</v>
      </c>
    </row>
    <row r="24" spans="2:10" ht="36" customHeight="1">
      <c r="B24" s="6">
        <v>18</v>
      </c>
      <c r="C24" s="9" t="s">
        <v>32</v>
      </c>
      <c r="D24" s="9" t="s">
        <v>33</v>
      </c>
      <c r="E24" s="13" t="s">
        <v>7</v>
      </c>
      <c r="F24" s="13">
        <v>1300</v>
      </c>
      <c r="G24" s="16"/>
      <c r="H24" s="16">
        <f t="shared" si="0"/>
        <v>0</v>
      </c>
      <c r="I24" s="16">
        <f t="shared" si="1"/>
        <v>0</v>
      </c>
      <c r="J24" s="16">
        <f t="shared" si="2"/>
        <v>0</v>
      </c>
    </row>
    <row r="25" spans="2:10" ht="30" customHeight="1">
      <c r="B25" s="6">
        <v>19</v>
      </c>
      <c r="C25" s="9" t="s">
        <v>32</v>
      </c>
      <c r="D25" s="9" t="s">
        <v>34</v>
      </c>
      <c r="E25" s="13" t="s">
        <v>7</v>
      </c>
      <c r="F25" s="13">
        <v>5000</v>
      </c>
      <c r="G25" s="16"/>
      <c r="H25" s="16">
        <f t="shared" si="0"/>
        <v>0</v>
      </c>
      <c r="I25" s="16">
        <f t="shared" si="1"/>
        <v>0</v>
      </c>
      <c r="J25" s="16">
        <f t="shared" si="2"/>
        <v>0</v>
      </c>
    </row>
    <row r="26" spans="2:10" ht="36" customHeight="1">
      <c r="B26" s="6">
        <v>20</v>
      </c>
      <c r="C26" s="9" t="s">
        <v>32</v>
      </c>
      <c r="D26" s="9" t="s">
        <v>35</v>
      </c>
      <c r="E26" s="13" t="s">
        <v>7</v>
      </c>
      <c r="F26" s="13">
        <v>21</v>
      </c>
      <c r="G26" s="16"/>
      <c r="H26" s="16">
        <f t="shared" si="0"/>
        <v>0</v>
      </c>
      <c r="I26" s="16">
        <f t="shared" si="1"/>
        <v>0</v>
      </c>
      <c r="J26" s="16">
        <f t="shared" si="2"/>
        <v>0</v>
      </c>
    </row>
    <row r="27" spans="2:10" ht="32.25" customHeight="1">
      <c r="B27" s="6">
        <v>21</v>
      </c>
      <c r="C27" s="9" t="s">
        <v>32</v>
      </c>
      <c r="D27" s="9" t="s">
        <v>36</v>
      </c>
      <c r="E27" s="13" t="s">
        <v>7</v>
      </c>
      <c r="F27" s="13">
        <v>1000</v>
      </c>
      <c r="G27" s="16"/>
      <c r="H27" s="16">
        <f t="shared" si="0"/>
        <v>0</v>
      </c>
      <c r="I27" s="16">
        <f t="shared" si="1"/>
        <v>0</v>
      </c>
      <c r="J27" s="16">
        <f t="shared" si="2"/>
        <v>0</v>
      </c>
    </row>
    <row r="28" spans="2:10" ht="37.5" customHeight="1">
      <c r="B28" s="6">
        <v>22</v>
      </c>
      <c r="C28" s="9" t="s">
        <v>37</v>
      </c>
      <c r="D28" s="9" t="s">
        <v>38</v>
      </c>
      <c r="E28" s="13" t="s">
        <v>7</v>
      </c>
      <c r="F28" s="13">
        <v>870</v>
      </c>
      <c r="G28" s="16"/>
      <c r="H28" s="16">
        <f t="shared" si="0"/>
        <v>0</v>
      </c>
      <c r="I28" s="16">
        <f t="shared" si="1"/>
        <v>0</v>
      </c>
      <c r="J28" s="16">
        <f t="shared" si="2"/>
        <v>0</v>
      </c>
    </row>
    <row r="29" spans="2:10" ht="45">
      <c r="B29" s="6">
        <v>23</v>
      </c>
      <c r="C29" s="9" t="s">
        <v>37</v>
      </c>
      <c r="D29" s="9" t="s">
        <v>39</v>
      </c>
      <c r="E29" s="13" t="s">
        <v>7</v>
      </c>
      <c r="F29" s="13">
        <v>870</v>
      </c>
      <c r="G29" s="16"/>
      <c r="H29" s="16">
        <f t="shared" si="0"/>
        <v>0</v>
      </c>
      <c r="I29" s="16">
        <f t="shared" si="1"/>
        <v>0</v>
      </c>
      <c r="J29" s="16">
        <f t="shared" si="2"/>
        <v>0</v>
      </c>
    </row>
    <row r="30" spans="2:10" ht="45">
      <c r="B30" s="6">
        <v>24</v>
      </c>
      <c r="C30" s="9" t="s">
        <v>40</v>
      </c>
      <c r="D30" s="9" t="s">
        <v>41</v>
      </c>
      <c r="E30" s="13" t="s">
        <v>7</v>
      </c>
      <c r="F30" s="13">
        <v>175</v>
      </c>
      <c r="G30" s="16"/>
      <c r="H30" s="16">
        <f t="shared" si="0"/>
        <v>0</v>
      </c>
      <c r="I30" s="16">
        <f t="shared" si="1"/>
        <v>0</v>
      </c>
      <c r="J30" s="16">
        <f t="shared" si="2"/>
        <v>0</v>
      </c>
    </row>
    <row r="31" spans="2:10" ht="90">
      <c r="B31" s="6">
        <v>25</v>
      </c>
      <c r="C31" s="9" t="s">
        <v>42</v>
      </c>
      <c r="D31" s="22" t="s">
        <v>64</v>
      </c>
      <c r="E31" s="13" t="s">
        <v>7</v>
      </c>
      <c r="F31" s="13">
        <v>45</v>
      </c>
      <c r="G31" s="16"/>
      <c r="H31" s="16">
        <f t="shared" si="0"/>
        <v>0</v>
      </c>
      <c r="I31" s="16">
        <f t="shared" si="1"/>
        <v>0</v>
      </c>
      <c r="J31" s="16">
        <f t="shared" si="2"/>
        <v>0</v>
      </c>
    </row>
    <row r="32" spans="2:10" ht="30">
      <c r="B32" s="38">
        <v>26</v>
      </c>
      <c r="C32" s="39" t="s">
        <v>43</v>
      </c>
      <c r="D32" s="9" t="s">
        <v>44</v>
      </c>
      <c r="E32" s="42" t="s">
        <v>7</v>
      </c>
      <c r="F32" s="42">
        <v>175</v>
      </c>
      <c r="G32" s="35"/>
      <c r="H32" s="35">
        <f>G32*1.2</f>
        <v>0</v>
      </c>
      <c r="I32" s="35">
        <f>F32*G32</f>
        <v>0</v>
      </c>
      <c r="J32" s="35">
        <f>F32*H32</f>
        <v>0</v>
      </c>
    </row>
    <row r="33" spans="2:10" ht="30">
      <c r="B33" s="38"/>
      <c r="C33" s="40"/>
      <c r="D33" s="9" t="s">
        <v>45</v>
      </c>
      <c r="E33" s="42"/>
      <c r="F33" s="42"/>
      <c r="G33" s="35"/>
      <c r="H33" s="35"/>
      <c r="I33" s="35"/>
      <c r="J33" s="35"/>
    </row>
    <row r="34" spans="2:10" ht="60">
      <c r="B34" s="38"/>
      <c r="C34" s="41"/>
      <c r="D34" s="9" t="s">
        <v>46</v>
      </c>
      <c r="E34" s="42"/>
      <c r="F34" s="42"/>
      <c r="G34" s="35"/>
      <c r="H34" s="35"/>
      <c r="I34" s="35"/>
      <c r="J34" s="35"/>
    </row>
    <row r="35" spans="2:10" ht="105">
      <c r="B35" s="21">
        <v>27</v>
      </c>
      <c r="C35" s="22" t="s">
        <v>47</v>
      </c>
      <c r="D35" s="22" t="s">
        <v>63</v>
      </c>
      <c r="E35" s="23" t="s">
        <v>7</v>
      </c>
      <c r="F35" s="23">
        <v>175</v>
      </c>
      <c r="G35" s="24"/>
      <c r="H35" s="24">
        <f>G35*1.2</f>
        <v>0</v>
      </c>
      <c r="I35" s="24">
        <f>F35*G35</f>
        <v>0</v>
      </c>
      <c r="J35" s="24">
        <f>F35*H35</f>
        <v>0</v>
      </c>
    </row>
    <row r="36" spans="2:10" ht="60">
      <c r="B36" s="18">
        <v>28</v>
      </c>
      <c r="C36" s="19" t="s">
        <v>55</v>
      </c>
      <c r="D36" s="19" t="s">
        <v>56</v>
      </c>
      <c r="E36" s="20" t="s">
        <v>7</v>
      </c>
      <c r="F36" s="20">
        <v>2600</v>
      </c>
      <c r="G36" s="17"/>
      <c r="H36" s="17">
        <v>0</v>
      </c>
      <c r="I36" s="17">
        <v>0</v>
      </c>
      <c r="J36" s="17">
        <v>0</v>
      </c>
    </row>
    <row r="37" spans="2:10" ht="60">
      <c r="B37" s="18">
        <v>29</v>
      </c>
      <c r="C37" s="19" t="s">
        <v>57</v>
      </c>
      <c r="D37" s="19" t="s">
        <v>58</v>
      </c>
      <c r="E37" s="20" t="s">
        <v>7</v>
      </c>
      <c r="F37" s="20">
        <v>1</v>
      </c>
      <c r="G37" s="17"/>
      <c r="H37" s="17">
        <v>0</v>
      </c>
      <c r="I37" s="17">
        <v>0</v>
      </c>
      <c r="J37" s="17">
        <v>0</v>
      </c>
    </row>
    <row r="38" spans="2:10" ht="60">
      <c r="B38" s="27">
        <v>30</v>
      </c>
      <c r="C38" s="28" t="s">
        <v>54</v>
      </c>
      <c r="D38" s="28" t="s">
        <v>59</v>
      </c>
      <c r="E38" s="29" t="s">
        <v>7</v>
      </c>
      <c r="F38" s="29">
        <v>1</v>
      </c>
      <c r="G38" s="17"/>
      <c r="H38" s="17">
        <v>0</v>
      </c>
      <c r="I38" s="17">
        <v>0</v>
      </c>
      <c r="J38" s="17">
        <v>0</v>
      </c>
    </row>
    <row r="39" spans="2:10" ht="60">
      <c r="B39" s="32">
        <v>31</v>
      </c>
      <c r="C39" s="33" t="s">
        <v>60</v>
      </c>
      <c r="D39" s="30" t="s">
        <v>61</v>
      </c>
      <c r="E39" s="31" t="s">
        <v>62</v>
      </c>
      <c r="F39" s="12">
        <v>20000</v>
      </c>
      <c r="G39" s="26"/>
      <c r="H39" s="24"/>
      <c r="I39" s="24"/>
      <c r="J39" s="24"/>
    </row>
    <row r="40" spans="2:10" ht="33.75" customHeight="1">
      <c r="B40" s="7"/>
      <c r="C40" s="8"/>
      <c r="D40" s="8"/>
      <c r="E40" s="14"/>
      <c r="F40" s="14"/>
      <c r="G40" s="15"/>
      <c r="H40" s="15"/>
      <c r="I40" s="25">
        <f>SUM(I7:I35)</f>
        <v>0</v>
      </c>
      <c r="J40" s="25">
        <f>SUM(J7:J35)</f>
        <v>0</v>
      </c>
    </row>
    <row r="42" spans="2:10" ht="204.75" customHeight="1">
      <c r="B42" s="37" t="s">
        <v>53</v>
      </c>
      <c r="C42" s="37"/>
      <c r="D42" s="37"/>
      <c r="E42" s="37"/>
      <c r="F42" s="37"/>
      <c r="G42" s="37"/>
      <c r="H42" s="37"/>
      <c r="I42" s="37"/>
    </row>
    <row r="43" spans="2:10" ht="108" customHeight="1">
      <c r="B43" s="36"/>
      <c r="C43" s="36"/>
      <c r="D43" s="36"/>
      <c r="E43" s="36"/>
      <c r="F43" s="36"/>
    </row>
    <row r="44" spans="2:10" ht="12.75" customHeight="1"/>
    <row r="45" spans="2:10" ht="27" hidden="1" customHeight="1">
      <c r="B45" s="36"/>
      <c r="C45" s="36"/>
      <c r="D45" s="36"/>
      <c r="E45" s="36"/>
      <c r="F45" s="36"/>
    </row>
    <row r="46" spans="2:10" hidden="1"/>
    <row r="47" spans="2:10" ht="28.5" hidden="1" customHeight="1">
      <c r="B47" s="36"/>
      <c r="C47" s="36"/>
      <c r="D47" s="36"/>
      <c r="E47" s="36"/>
      <c r="F47" s="36"/>
    </row>
  </sheetData>
  <mergeCells count="14">
    <mergeCell ref="B47:F47"/>
    <mergeCell ref="B45:F45"/>
    <mergeCell ref="B43:F43"/>
    <mergeCell ref="B42:I42"/>
    <mergeCell ref="B32:B34"/>
    <mergeCell ref="C32:C34"/>
    <mergeCell ref="E32:E34"/>
    <mergeCell ref="F32:F34"/>
    <mergeCell ref="C2:J2"/>
    <mergeCell ref="G32:G34"/>
    <mergeCell ref="H32:H34"/>
    <mergeCell ref="I32:I34"/>
    <mergeCell ref="J32:J34"/>
    <mergeCell ref="C3:E3"/>
  </mergeCells>
  <pageMargins left="0.7" right="0.7" top="0.75" bottom="0.7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2024-12-31T10:45:50Z</dcterms:modified>
</cp:coreProperties>
</file>