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1640"/>
  </bookViews>
  <sheets>
    <sheet name="JN" sheetId="4" r:id="rId1"/>
  </sheets>
  <definedNames>
    <definedName name="_xlnm.Print_Titles" localSheetId="0">JN!$4:$4</definedName>
  </definedNames>
  <calcPr calcId="125725"/>
</workbook>
</file>

<file path=xl/calcChain.xml><?xml version="1.0" encoding="utf-8"?>
<calcChain xmlns="http://schemas.openxmlformats.org/spreadsheetml/2006/main">
  <c r="F99" i="4"/>
  <c r="H99" s="1"/>
  <c r="G99"/>
  <c r="F100"/>
  <c r="G100"/>
  <c r="H100"/>
  <c r="F101"/>
  <c r="H101" s="1"/>
  <c r="G101"/>
  <c r="F102"/>
  <c r="H102" s="1"/>
  <c r="G102"/>
  <c r="F103"/>
  <c r="H103" s="1"/>
  <c r="G103"/>
  <c r="F104"/>
  <c r="H104" s="1"/>
  <c r="G104"/>
  <c r="F105"/>
  <c r="H105" s="1"/>
  <c r="G105"/>
  <c r="F106"/>
  <c r="H106" s="1"/>
  <c r="G106"/>
  <c r="F107"/>
  <c r="H107" s="1"/>
  <c r="G107"/>
  <c r="F108"/>
  <c r="H108" s="1"/>
  <c r="G108"/>
  <c r="F109"/>
  <c r="H109" s="1"/>
  <c r="G109"/>
  <c r="F110"/>
  <c r="H110" s="1"/>
  <c r="G110"/>
  <c r="F111"/>
  <c r="H111" s="1"/>
  <c r="G111"/>
  <c r="F112"/>
  <c r="H112" s="1"/>
  <c r="G112"/>
  <c r="F113"/>
  <c r="H113" s="1"/>
  <c r="G113"/>
  <c r="F114"/>
  <c r="H114" s="1"/>
  <c r="G114"/>
  <c r="F115"/>
  <c r="H115" s="1"/>
  <c r="G115"/>
  <c r="G98"/>
  <c r="F98"/>
  <c r="H98" s="1"/>
  <c r="F86"/>
  <c r="H86" s="1"/>
  <c r="G86"/>
  <c r="F87"/>
  <c r="H87" s="1"/>
  <c r="G87"/>
  <c r="G85"/>
  <c r="F85"/>
  <c r="H85" s="1"/>
  <c r="H88" s="1"/>
  <c r="F79"/>
  <c r="H79" s="1"/>
  <c r="G79"/>
  <c r="G78"/>
  <c r="F78"/>
  <c r="H78" s="1"/>
  <c r="F71"/>
  <c r="H71" s="1"/>
  <c r="G71"/>
  <c r="F72"/>
  <c r="H72" s="1"/>
  <c r="G72"/>
  <c r="G70"/>
  <c r="F70"/>
  <c r="H70" s="1"/>
  <c r="H73" s="1"/>
  <c r="F43"/>
  <c r="H43" s="1"/>
  <c r="G43"/>
  <c r="F45"/>
  <c r="H45" s="1"/>
  <c r="G45"/>
  <c r="F46"/>
  <c r="H46" s="1"/>
  <c r="G46"/>
  <c r="F48"/>
  <c r="H48" s="1"/>
  <c r="G48"/>
  <c r="F49"/>
  <c r="H49" s="1"/>
  <c r="G49"/>
  <c r="F50"/>
  <c r="H50" s="1"/>
  <c r="G50"/>
  <c r="F52"/>
  <c r="H52" s="1"/>
  <c r="G52"/>
  <c r="F53"/>
  <c r="G53"/>
  <c r="H53"/>
  <c r="F54"/>
  <c r="H54" s="1"/>
  <c r="G54"/>
  <c r="F55"/>
  <c r="H55" s="1"/>
  <c r="G55"/>
  <c r="F56"/>
  <c r="G56"/>
  <c r="H56"/>
  <c r="F57"/>
  <c r="H57" s="1"/>
  <c r="G57"/>
  <c r="F58"/>
  <c r="H58" s="1"/>
  <c r="G58"/>
  <c r="F60"/>
  <c r="H60" s="1"/>
  <c r="G60"/>
  <c r="F61"/>
  <c r="H61" s="1"/>
  <c r="G61"/>
  <c r="F62"/>
  <c r="H62" s="1"/>
  <c r="G62"/>
  <c r="F63"/>
  <c r="H63" s="1"/>
  <c r="G63"/>
  <c r="F64"/>
  <c r="H64" s="1"/>
  <c r="G64"/>
  <c r="G41"/>
  <c r="F41"/>
  <c r="H41" s="1"/>
  <c r="F16"/>
  <c r="H16" s="1"/>
  <c r="G16"/>
  <c r="F20"/>
  <c r="H20" s="1"/>
  <c r="G20"/>
  <c r="F22"/>
  <c r="H22" s="1"/>
  <c r="G22"/>
  <c r="F24"/>
  <c r="H24" s="1"/>
  <c r="G24"/>
  <c r="F26"/>
  <c r="H26" s="1"/>
  <c r="G26"/>
  <c r="F30"/>
  <c r="H30" s="1"/>
  <c r="G30"/>
  <c r="F31"/>
  <c r="H31" s="1"/>
  <c r="G31"/>
  <c r="F32"/>
  <c r="H32" s="1"/>
  <c r="G32"/>
  <c r="F33"/>
  <c r="H33" s="1"/>
  <c r="G33"/>
  <c r="F34"/>
  <c r="H34" s="1"/>
  <c r="G34"/>
  <c r="F35"/>
  <c r="H35" s="1"/>
  <c r="G35"/>
  <c r="G15"/>
  <c r="F15"/>
  <c r="H15" s="1"/>
  <c r="F6"/>
  <c r="H6" s="1"/>
  <c r="G6"/>
  <c r="F7"/>
  <c r="G7"/>
  <c r="H7"/>
  <c r="F8"/>
  <c r="H8" s="1"/>
  <c r="G8"/>
  <c r="F9"/>
  <c r="H9" s="1"/>
  <c r="G9"/>
  <c r="G5"/>
  <c r="F5"/>
  <c r="H5" s="1"/>
  <c r="G65" l="1"/>
  <c r="G73"/>
  <c r="G10"/>
  <c r="G80"/>
  <c r="G88"/>
  <c r="H10"/>
  <c r="G36"/>
  <c r="H80"/>
  <c r="G116"/>
  <c r="H36"/>
  <c r="H116"/>
  <c r="H65"/>
</calcChain>
</file>

<file path=xl/sharedStrings.xml><?xml version="1.0" encoding="utf-8"?>
<sst xmlns="http://schemas.openxmlformats.org/spreadsheetml/2006/main" count="246" uniqueCount="139">
  <si>
    <t>Red. Br.</t>
  </si>
  <si>
    <t>OPIS POZICIJE</t>
  </si>
  <si>
    <t>Jedinica mere</t>
  </si>
  <si>
    <t>Količina</t>
  </si>
  <si>
    <t>Zamena postojećeg prelivnog suda u sistemu za grejanje novim istih dimenzija sa zadržavanjem instalacija kojima se dovodi i odvodi voda.Sud je kapaciteta oko 1m3 i nalazi se ispod plafona mokrog čvora na drugom spratu</t>
  </si>
  <si>
    <t>paušal</t>
  </si>
  <si>
    <t>Demontaža postojećih reflektora sa plafona sale na visini oko 7m,sa odvozom na deponiju</t>
  </si>
  <si>
    <t>kom</t>
  </si>
  <si>
    <t>pauš</t>
  </si>
  <si>
    <t xml:space="preserve">Nabavka i postavljanje novog VINAZ poda preko starog poda </t>
  </si>
  <si>
    <t>m2</t>
  </si>
  <si>
    <t xml:space="preserve"> OŠ RADOJKA LAKIĆ</t>
  </si>
  <si>
    <t>Nakon demontaže reflektora izvršiti popravke i vratiti u prvobitno stanje</t>
  </si>
  <si>
    <t>ОШ СТЕФАН НЕМАЊА</t>
  </si>
  <si>
    <t>Ред. Бр.</t>
  </si>
  <si>
    <t>ОПИС ПОЗИЦИЈЕ</t>
  </si>
  <si>
    <t>Јединица мере</t>
  </si>
  <si>
    <t>Количина</t>
  </si>
  <si>
    <t>Уклањање оштећених делова ограде са стубова и капије постојеће ограде</t>
  </si>
  <si>
    <t>пауш</t>
  </si>
  <si>
    <t xml:space="preserve">Ископ земље 3.категорије за темеље зидане ограде у правцу постојећих бетонских стубова.Дубина ископа 80 цм, ширина ископа 50цм.                                        </t>
  </si>
  <si>
    <t>м1</t>
  </si>
  <si>
    <t xml:space="preserve">Након изведених радова земљу вратити. Ископ се ради на дужини од 120м.              </t>
  </si>
  <si>
    <t>Обрачун по м1 ископа</t>
  </si>
  <si>
    <t xml:space="preserve">Набавка и разастирање шљунка испод темеља будуће зидане ограде у слоју 10 цм.                                                                  </t>
  </si>
  <si>
    <t>м2</t>
  </si>
  <si>
    <t>Обрачун по м2 (140*0,5)</t>
  </si>
  <si>
    <t xml:space="preserve">Израда армирано бетонске греде димензија 50*30цм на дужини 140м,а у правцу постојећих бетонских стубова ,са глатком арматуром фи8.                   </t>
  </si>
  <si>
    <t>м3</t>
  </si>
  <si>
    <t>Обрачун по м3</t>
  </si>
  <si>
    <t xml:space="preserve">Зидање зидова бетонским блоковима дебљине 20цм у цементном малтеру са заливањем шупљина.                                      Висина зидова је 2,50м.                               </t>
  </si>
  <si>
    <t>Озидана платна везивати за постојеће бетонске стубове а тамо где нема стубова извести вертикалне аб серклаже. Укупна дужина зида је 140м</t>
  </si>
  <si>
    <t xml:space="preserve">Набавка материјала,израда иуградња двокрилне металне капије висине 1,50м. Стубови и рам капије су челични кутијасти профили 50*50*3мм,а испуна челични кутијасти профил 20*20мм на растојању 120мм.                                                               </t>
  </si>
  <si>
    <t xml:space="preserve">Уз капију иду сви потребни елемент:шарке,брава,цилиндар са кључевима,квака.                                           </t>
  </si>
  <si>
    <t xml:space="preserve">Завршна обрада,два слоја основне боје и два слоја завршне боје за метал.              </t>
  </si>
  <si>
    <t>Обрачун по м1 капије</t>
  </si>
  <si>
    <t>Демонтажа старe подне и зидне облоге са утоваром и одношењем исте на деопонију</t>
  </si>
  <si>
    <t>Враћање у првобитан положај подну и зидну облогу</t>
  </si>
  <si>
    <t>Набавка, транспорт и уградња стандард wц шоља, комплет са водокотлићем, даском од тврдог пвц-а гуменом манжетном, дихтунг гумом и шрафовима.</t>
  </si>
  <si>
    <t>ком.</t>
  </si>
  <si>
    <t>Демонтажа старих, набавка, транспорт и уградња лавабоа домаће производње, прве класе, комплет са сифоном.</t>
  </si>
  <si>
    <t>Набавка и уградња славина за топлу и хладну воду</t>
  </si>
  <si>
    <t>ком</t>
  </si>
  <si>
    <t>На постојећим стандардним писоарима уградити притисне механизме за пуштање воде.</t>
  </si>
  <si>
    <t>Поз.</t>
  </si>
  <si>
    <t>Опис позиције</t>
  </si>
  <si>
    <t>Јед. мере</t>
  </si>
  <si>
    <t>количина</t>
  </si>
  <si>
    <t>1</t>
  </si>
  <si>
    <t>Радови на демонтажи и рушењу</t>
  </si>
  <si>
    <t>1.1</t>
  </si>
  <si>
    <t>Обијање керамичких плочица са зидова и подова , са изношењем шута ван објекта и одношењем на депонију.</t>
  </si>
  <si>
    <t>2.</t>
  </si>
  <si>
    <t>Изолатерски радови</t>
  </si>
  <si>
    <t>2.1</t>
  </si>
  <si>
    <t>Израда хоризонталне хидроизолације подова и зидова у следећим слојевима: Премаз прајмером, полимер битуменска трака d=4мм - варено по целој површини и преклопљено за 10цм у једном слоју. На споју подне плоче и зида формирати холкер и хидроизолацију подићи 25цм. Око свих продора поставити додатну хидроизолацију од полибер битуменске масе у два слоја.</t>
  </si>
  <si>
    <t>Керамичарски радови</t>
  </si>
  <si>
    <t>3.1</t>
  </si>
  <si>
    <t>Набавка и облагање подова једнобојним противклизним керамичким плочицама домаће производње прве класе. Величина и боја по избору Инвеститора, у слоју цементног малтера са фуговањем.</t>
  </si>
  <si>
    <t>3.2</t>
  </si>
  <si>
    <t>Облагање зидова плочицама домаће производње, прве класе. Димензије и боја по избору Инвеститора. Плочице поставити на лепку за керамику са фуговањем белим цементним малтером или масом за фуговање. Висина облагања је 2,10м.</t>
  </si>
  <si>
    <t>4</t>
  </si>
  <si>
    <t>Разни радови</t>
  </si>
  <si>
    <t>4.1</t>
  </si>
  <si>
    <t xml:space="preserve">Интервенције на електро инсталационим водовима током извођења грађевинских радова са заменом оштећених и неисправних електро инсталација. Обрачун паушално.               </t>
  </si>
  <si>
    <t>пауш.</t>
  </si>
  <si>
    <t>4.2</t>
  </si>
  <si>
    <t>Демонтажа старих светиљки и набавка и уградња нових светиљки са флуо цевима 2*60цм у кућишту</t>
  </si>
  <si>
    <t>4.3</t>
  </si>
  <si>
    <t>Набавка материјала и израда спуштеног плафона од водоотпорних гипс-кнауф плоча</t>
  </si>
  <si>
    <t>5</t>
  </si>
  <si>
    <t>Водовод и канализација</t>
  </si>
  <si>
    <t>5.1</t>
  </si>
  <si>
    <t>Демонтажа wc чучаваца.</t>
  </si>
  <si>
    <t>5.2</t>
  </si>
  <si>
    <t>Демонтажа водокотлића.</t>
  </si>
  <si>
    <t>5.3</t>
  </si>
  <si>
    <t>Набавка, транспорт и уградња пропусних вентила за ППР водоводне цеви са никлованом капом и розетом са свим потребним материјалом  Ø 20 - комада 8, Ø 32 - комада 2.</t>
  </si>
  <si>
    <t>5.4</t>
  </si>
  <si>
    <t>Набавка, транспорт и уградња ЕК вентила са свим потребним спојним и везним материјалом. Обрачун по комаду.</t>
  </si>
  <si>
    <t>5.5</t>
  </si>
  <si>
    <t>Набавка и монтажа ПВЦ канализационих цеви од тврдог поливинилхлорида заједно са фазонским комадима и материјалом за спајање. Обрачун по м. Ø 50 - 10м, Ø 75 - 8м, Ø 110 - 5м.</t>
  </si>
  <si>
    <t>5.6</t>
  </si>
  <si>
    <t>Набавка, транспорт и уградња PPR водоводних цеви заједно са фитинзима са свим потребним спојним и везним материјалом. Ø 32 - 15м, Ø 20 - 10м.</t>
  </si>
  <si>
    <t>5.7</t>
  </si>
  <si>
    <t>Набавка, транспорт и уградња ПВЦ подних сливника Ø 70 са потребним спојним и везним материјалом.</t>
  </si>
  <si>
    <t>6</t>
  </si>
  <si>
    <t>Санитарна опрема</t>
  </si>
  <si>
    <t>6.1</t>
  </si>
  <si>
    <t>Набавка, транспорт и уградња стандард wc шоља, комплет са водокотлићем, даском од тврдог пвц-а гуменом манжетном, дихтунг гумом и шрафовима.</t>
  </si>
  <si>
    <t>6.2</t>
  </si>
  <si>
    <t>Демонтажа старих, набавка, транспорт и уградња умиваоника  беле боје домаће производње, прве класе, комплет са сифоном.</t>
  </si>
  <si>
    <t>6.3</t>
  </si>
  <si>
    <t>6.4</t>
  </si>
  <si>
    <t>Демонтажа постојећих, набавка, транспорт и уградња стандард писоара са притисним механизмом за пуштање воде.</t>
  </si>
  <si>
    <t>6.5</t>
  </si>
  <si>
    <t>Набавка и монтажа санитарне галантерије - комплет (огледало, држач течног сапуна и држач ролопапира).</t>
  </si>
  <si>
    <t>комплет</t>
  </si>
  <si>
    <t>OŠ ISIDORA SEKULIĆ</t>
  </si>
  <si>
    <t xml:space="preserve">OPIS POZICIJE </t>
  </si>
  <si>
    <t xml:space="preserve">Nabavka i ugradnja P provodnika 2,5mm2 za elektroinstalaciju zaštitnog uzemljenja na svim priključnicama u objektu. U cenu obračunati materijal i rad na ugradnji istog po m1 instalacije.                                              </t>
  </si>
  <si>
    <t>m1</t>
  </si>
  <si>
    <t>Nabavka i ugradnja P provodnika 4mm2 za napajanje PRT razvoda. U cenu obračunati materijal i rad na ugradnji istog po m1 instalacije.</t>
  </si>
  <si>
    <t xml:space="preserve">Nabavka i ugradnja novih SUKO priključnica, sa ugradnjom u zid. Obračun po komadu
</t>
  </si>
  <si>
    <t>OŠ VOJVODA MIŠIĆ</t>
  </si>
  <si>
    <t>Nabavka i ugradnja brze paring rampe. Dužina ruke 2.2m.Nosač rampe-pocinkovano kućište sa motorom i upravljačkom jedinicom..                      Obostrano led-svetlo,fotoćelija na stubiću.Opruga za balansiranje ruke je zaštićena gumom radi sprečavanja oštećenja usled nebezbednog spuštanja.Signal lampa sa odgovarajućim modulom za upravljanje preko mobilne mteže (GSM)</t>
  </si>
  <si>
    <t>Saniranje podklobučenog maltera na delu zida u fiskulturnoj Sali sa odvoženjem šuta na deponiju i vraćanje u prvobitan izgled sa cementnim malterom.</t>
  </si>
  <si>
    <t>ОШ ПЕТАР ПЕТРОВИЋ ЊЕГОШ</t>
  </si>
  <si>
    <t>Р.бр.</t>
  </si>
  <si>
    <t>Кол.</t>
  </si>
  <si>
    <t>Замена лима на крову која се односи на хоризонталне и вертикалне олуке</t>
  </si>
  <si>
    <t>Демонтажа постојећег пода и набавка и монтажа новог пода од ламината одговарајуће класе</t>
  </si>
  <si>
    <t>Демонтажа старих светиљки и уградња нових светиљки са флуо цевима 4*120цм у металном кућишту са дифузором (8 комада по учионици) и 2*120цм у кабинету за физику(замена лед сијалица). Обрачун по кућишту</t>
  </si>
  <si>
    <t>ОШ РАДОМИР ПУТНИК</t>
  </si>
  <si>
    <t>Демонтажа старих светиљки и набавка и уградња нових ЛЕД панела,висећих,димензија 60*60цм,снае 48 W.                                                       Обрачун по комаду панела</t>
  </si>
  <si>
    <t>Израда хоризонталне хидроизолације подова и зидова у следећим слојевима: Премаз прајмером, полимер битуменска трака д=4мм - варено по целој површини и преклопљено за 10цм у једном слоју. На споју подне плоче и зида формирати холкер и хидроизолацију подићи 25цм. Око свих продора поставити додатну хидроизолацију од полибер битуменске масе у два слоја.</t>
  </si>
  <si>
    <t xml:space="preserve">Демонтажа WЦ шоља и лавабоа </t>
  </si>
  <si>
    <t>Набавка, транспорт и уградња ППР водоводних цеви заједно са фитинзима са свим потребним спојним и везним материјалом. Ø 32 - 15м, Ø 20 - 10м.</t>
  </si>
  <si>
    <t xml:space="preserve">Обијање постојећих керамичких плочица на зиду и поду,са одношењем шута на депонију                                                            зид-135м2;под 120м2                                                  </t>
  </si>
  <si>
    <t>Демонтажа постојећих сијалица и набавка и уградња ЛЕД сијалица снаге 22-25W</t>
  </si>
  <si>
    <t>Škola za osnovno obrazovanje odraslih ĐURO SALAJ</t>
  </si>
  <si>
    <r>
      <t>Nabavka i montaža novih reflektora sa LED sijalicama na zidu sale snage 500W</t>
    </r>
    <r>
      <rPr>
        <sz val="11"/>
        <color indexed="10"/>
        <rFont val="Calibri"/>
        <family val="2"/>
      </rPr>
      <t xml:space="preserve"> </t>
    </r>
    <r>
      <rPr>
        <sz val="11"/>
        <color indexed="8"/>
        <rFont val="Calibri"/>
        <family val="2"/>
      </rPr>
      <t>sa povezivanjem na instalaciju prethodnih (demontiranih) reflektora i zaštitom od udara lopte</t>
    </r>
  </si>
  <si>
    <t>Jedinična cena (rsd bez pdv)</t>
  </si>
  <si>
    <t>Jedinična cena (rsd sa pdv)</t>
  </si>
  <si>
    <t>Ukupna cena (rsd bez pdv)</t>
  </si>
  <si>
    <t>Ukupna cena (rsd sa pdv)</t>
  </si>
  <si>
    <t>ukupna:</t>
  </si>
  <si>
    <t>ukupno</t>
  </si>
  <si>
    <t>Obrazac strukture cene</t>
  </si>
  <si>
    <t>Rekapitulacija</t>
  </si>
  <si>
    <t>Lokacija</t>
  </si>
  <si>
    <t>«Војвода Радомир Путник», Ул. Бошка Петровића бр.6.</t>
  </si>
  <si>
    <t>«Радојка Лакић», Ул. Др Александра Костића бр. 1-7,</t>
  </si>
  <si>
    <t>«Стефан Немања», Ул. Љубе Јовановића бр. 2а,</t>
  </si>
  <si>
    <t>«Ђуро Салај», Ул. Војводе Миленка бр. 32,</t>
  </si>
  <si>
    <t>«Исидора Секулић», Ул. Гаврила Принципа бр. 42,</t>
  </si>
  <si>
    <t>«Војвода Живојин Мишић», Ул. Др Милутина Ивковића бр. 4,</t>
  </si>
  <si>
    <t>«Петар Петровић Његош», Ул. Ресавска бр. 61,</t>
  </si>
  <si>
    <t xml:space="preserve">Понуђач треба да попуни образац структуре цене на следећи начин:
• у колону 5. уписати колико износи јединична цена без ПДВ-а, за тражени предмет јавне набавке;
• у колону 6. уписати колико износи јединична цена са ПДВ-ом, за тражени предмет јавне набавке;
• у колону 7. уписати укупну цену без ПДВ-а за тражене предмете јавне набавке и то тако што ће помножити јединичну цену без ПДВ-а (наведену у колони 5.) са траженим количинама (које су наведене у колони 4.) 
• у колону 8. уписати колико износи укупна цена са ПДВ-ом за тражени предмете јавне набавке и то тако што ће помножити јединичну цену са ПДВ-ом (наведену у колони 6.) са траженим количинама (које су наведене у колони 4.) 
У табелу: Рекапитулација, уписати по редоследу и називима основних школа, за сваку основну школу понуђену укупну цену у рсд без ПДВ и укупну цену у рсд са ПДВ.
• У табели Рекапитулација уписати збир свих унетих укупних цена без ПДВ и са ПДВ за све школе збирно.
Понуђена јединична цена за позиције у Техничкој спецификацији радова обухвата све зависне трошкове - набавке и испоруке материјала и извођење радова и све друге зависне трошкове набавке.
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</si>
</sst>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A7D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2" borderId="6" applyNumberFormat="0" applyAlignment="0" applyProtection="0"/>
  </cellStyleXfs>
  <cellXfs count="104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5" fillId="0" borderId="0" xfId="0" applyFont="1" applyAlignme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11" fillId="0" borderId="8" xfId="0" applyNumberFormat="1" applyFont="1" applyBorder="1" applyAlignment="1">
      <alignment horizontal="center" vertical="center" wrapText="1"/>
    </xf>
    <xf numFmtId="1" fontId="11" fillId="0" borderId="10" xfId="0" applyNumberFormat="1" applyFont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/>
    </xf>
    <xf numFmtId="0" fontId="0" fillId="0" borderId="1" xfId="0" applyBorder="1"/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wrapText="1"/>
    </xf>
    <xf numFmtId="0" fontId="10" fillId="0" borderId="3" xfId="0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2">
    <cellStyle name="Calculation" xfId="1" builtinId="2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1"/>
  <sheetViews>
    <sheetView tabSelected="1" topLeftCell="A79" zoomScaleNormal="100" workbookViewId="0">
      <selection activeCell="L87" sqref="L87"/>
    </sheetView>
  </sheetViews>
  <sheetFormatPr defaultRowHeight="15"/>
  <cols>
    <col min="1" max="1" width="4.7109375" style="32" customWidth="1"/>
    <col min="2" max="2" width="58.7109375" style="10" customWidth="1"/>
    <col min="3" max="3" width="10.28515625" style="12" customWidth="1"/>
    <col min="4" max="4" width="10.85546875" style="13" customWidth="1"/>
    <col min="5" max="16384" width="9.140625" style="1"/>
  </cols>
  <sheetData>
    <row r="1" spans="1:8">
      <c r="A1" s="69" t="s">
        <v>128</v>
      </c>
      <c r="B1" s="69"/>
      <c r="C1" s="69"/>
      <c r="D1" s="69"/>
    </row>
    <row r="2" spans="1:8">
      <c r="A2" s="69" t="s">
        <v>11</v>
      </c>
      <c r="B2" s="69"/>
      <c r="C2" s="69"/>
      <c r="D2" s="69"/>
    </row>
    <row r="4" spans="1:8" ht="60">
      <c r="A4" s="3" t="s">
        <v>0</v>
      </c>
      <c r="B4" s="3" t="s">
        <v>1</v>
      </c>
      <c r="C4" s="3" t="s">
        <v>2</v>
      </c>
      <c r="D4" s="4" t="s">
        <v>3</v>
      </c>
      <c r="E4" s="46" t="s">
        <v>122</v>
      </c>
      <c r="F4" s="46" t="s">
        <v>123</v>
      </c>
      <c r="G4" s="46" t="s">
        <v>124</v>
      </c>
      <c r="H4" s="46" t="s">
        <v>125</v>
      </c>
    </row>
    <row r="5" spans="1:8" ht="106.5" customHeight="1">
      <c r="A5" s="5">
        <v>1</v>
      </c>
      <c r="B5" s="2" t="s">
        <v>4</v>
      </c>
      <c r="C5" s="6" t="s">
        <v>5</v>
      </c>
      <c r="D5" s="7">
        <v>1</v>
      </c>
      <c r="E5" s="52"/>
      <c r="F5" s="52">
        <f>E5*1.2</f>
        <v>0</v>
      </c>
      <c r="G5" s="52">
        <f>D5*E5</f>
        <v>0</v>
      </c>
      <c r="H5" s="52">
        <f>D5*F5</f>
        <v>0</v>
      </c>
    </row>
    <row r="6" spans="1:8" ht="30">
      <c r="A6" s="5">
        <v>2</v>
      </c>
      <c r="B6" s="2" t="s">
        <v>6</v>
      </c>
      <c r="C6" s="8" t="s">
        <v>7</v>
      </c>
      <c r="D6" s="9">
        <v>20</v>
      </c>
      <c r="E6" s="52"/>
      <c r="F6" s="52">
        <f t="shared" ref="F6:F9" si="0">E6*1.2</f>
        <v>0</v>
      </c>
      <c r="G6" s="52">
        <f t="shared" ref="G6:G9" si="1">D6*E6</f>
        <v>0</v>
      </c>
      <c r="H6" s="52">
        <f t="shared" ref="H6:H9" si="2">D6*F6</f>
        <v>0</v>
      </c>
    </row>
    <row r="7" spans="1:8" s="10" customFormat="1" ht="30">
      <c r="A7" s="5">
        <v>3</v>
      </c>
      <c r="B7" s="2" t="s">
        <v>12</v>
      </c>
      <c r="C7" s="8" t="s">
        <v>8</v>
      </c>
      <c r="D7" s="9">
        <v>1</v>
      </c>
      <c r="E7" s="53"/>
      <c r="F7" s="52">
        <f t="shared" si="0"/>
        <v>0</v>
      </c>
      <c r="G7" s="52">
        <f t="shared" si="1"/>
        <v>0</v>
      </c>
      <c r="H7" s="52">
        <f t="shared" si="2"/>
        <v>0</v>
      </c>
    </row>
    <row r="8" spans="1:8" s="10" customFormat="1" ht="45">
      <c r="A8" s="5">
        <v>4</v>
      </c>
      <c r="B8" s="2" t="s">
        <v>121</v>
      </c>
      <c r="C8" s="8" t="s">
        <v>7</v>
      </c>
      <c r="D8" s="9">
        <v>10</v>
      </c>
      <c r="E8" s="53"/>
      <c r="F8" s="52">
        <f t="shared" si="0"/>
        <v>0</v>
      </c>
      <c r="G8" s="52">
        <f t="shared" si="1"/>
        <v>0</v>
      </c>
      <c r="H8" s="52">
        <f t="shared" si="2"/>
        <v>0</v>
      </c>
    </row>
    <row r="9" spans="1:8" s="10" customFormat="1">
      <c r="A9" s="5">
        <v>5</v>
      </c>
      <c r="B9" s="2" t="s">
        <v>9</v>
      </c>
      <c r="C9" s="6" t="s">
        <v>10</v>
      </c>
      <c r="D9" s="7">
        <v>105</v>
      </c>
      <c r="E9" s="53"/>
      <c r="F9" s="52">
        <f t="shared" si="0"/>
        <v>0</v>
      </c>
      <c r="G9" s="52">
        <f t="shared" si="1"/>
        <v>0</v>
      </c>
      <c r="H9" s="52">
        <f t="shared" si="2"/>
        <v>0</v>
      </c>
    </row>
    <row r="10" spans="1:8" s="10" customFormat="1">
      <c r="A10" s="11"/>
      <c r="C10" s="12"/>
      <c r="D10" s="13"/>
      <c r="F10" s="51" t="s">
        <v>126</v>
      </c>
      <c r="G10" s="51">
        <f>SUM(G5:G9)</f>
        <v>0</v>
      </c>
      <c r="H10" s="51">
        <f>SUM(H5:H9)</f>
        <v>0</v>
      </c>
    </row>
    <row r="11" spans="1:8" s="10" customFormat="1">
      <c r="A11" s="11"/>
      <c r="C11" s="12"/>
      <c r="D11" s="13"/>
    </row>
    <row r="12" spans="1:8" s="10" customFormat="1">
      <c r="A12" s="70" t="s">
        <v>13</v>
      </c>
      <c r="B12" s="70"/>
      <c r="C12" s="70"/>
      <c r="D12" s="70"/>
    </row>
    <row r="13" spans="1:8" s="10" customFormat="1">
      <c r="A13" s="49"/>
      <c r="B13" s="50"/>
      <c r="C13" s="49"/>
      <c r="D13" s="49"/>
    </row>
    <row r="14" spans="1:8" s="10" customFormat="1" ht="60">
      <c r="A14" s="41" t="s">
        <v>14</v>
      </c>
      <c r="B14" s="41" t="s">
        <v>15</v>
      </c>
      <c r="C14" s="41" t="s">
        <v>16</v>
      </c>
      <c r="D14" s="42" t="s">
        <v>17</v>
      </c>
      <c r="E14" s="46" t="s">
        <v>122</v>
      </c>
      <c r="F14" s="46" t="s">
        <v>123</v>
      </c>
      <c r="G14" s="46" t="s">
        <v>124</v>
      </c>
      <c r="H14" s="46" t="s">
        <v>125</v>
      </c>
    </row>
    <row r="15" spans="1:8" s="10" customFormat="1" ht="30">
      <c r="A15" s="42">
        <v>1</v>
      </c>
      <c r="B15" s="38" t="s">
        <v>18</v>
      </c>
      <c r="C15" s="43" t="s">
        <v>19</v>
      </c>
      <c r="D15" s="43">
        <v>1</v>
      </c>
      <c r="E15" s="54"/>
      <c r="F15" s="54">
        <f>E15*1.2</f>
        <v>0</v>
      </c>
      <c r="G15" s="54">
        <f>D15*E15</f>
        <v>0</v>
      </c>
      <c r="H15" s="54">
        <f>D15*F15</f>
        <v>0</v>
      </c>
    </row>
    <row r="16" spans="1:8" s="10" customFormat="1" ht="45">
      <c r="A16" s="101">
        <v>2</v>
      </c>
      <c r="B16" s="96" t="s">
        <v>20</v>
      </c>
      <c r="C16" s="93" t="s">
        <v>21</v>
      </c>
      <c r="D16" s="98">
        <v>140</v>
      </c>
      <c r="E16" s="71"/>
      <c r="F16" s="71">
        <f>E18*1.2</f>
        <v>0</v>
      </c>
      <c r="G16" s="71">
        <f>D18*E18</f>
        <v>0</v>
      </c>
      <c r="H16" s="71">
        <f>D18*F16</f>
        <v>0</v>
      </c>
    </row>
    <row r="17" spans="1:8" s="10" customFormat="1">
      <c r="A17" s="102"/>
      <c r="B17" s="91"/>
      <c r="C17" s="94"/>
      <c r="D17" s="99"/>
      <c r="E17" s="72"/>
      <c r="F17" s="72"/>
      <c r="G17" s="72"/>
      <c r="H17" s="72"/>
    </row>
    <row r="18" spans="1:8" s="10" customFormat="1" ht="30">
      <c r="A18" s="102"/>
      <c r="B18" s="91" t="s">
        <v>22</v>
      </c>
      <c r="C18" s="94"/>
      <c r="D18" s="99"/>
      <c r="E18" s="72"/>
      <c r="F18" s="72"/>
      <c r="G18" s="72"/>
      <c r="H18" s="72"/>
    </row>
    <row r="19" spans="1:8" s="10" customFormat="1">
      <c r="A19" s="103"/>
      <c r="B19" s="97" t="s">
        <v>23</v>
      </c>
      <c r="C19" s="95"/>
      <c r="D19" s="100"/>
      <c r="E19" s="73"/>
      <c r="F19" s="73"/>
      <c r="G19" s="73"/>
      <c r="H19" s="73"/>
    </row>
    <row r="20" spans="1:8" s="10" customFormat="1" ht="30">
      <c r="A20" s="101">
        <v>3</v>
      </c>
      <c r="B20" s="96" t="s">
        <v>24</v>
      </c>
      <c r="C20" s="93" t="s">
        <v>25</v>
      </c>
      <c r="D20" s="98">
        <v>70</v>
      </c>
      <c r="E20" s="71"/>
      <c r="F20" s="71">
        <f t="shared" ref="F20:F35" si="3">E20*1.2</f>
        <v>0</v>
      </c>
      <c r="G20" s="71">
        <f t="shared" ref="G20:G35" si="4">D20*E20</f>
        <v>0</v>
      </c>
      <c r="H20" s="71">
        <f t="shared" ref="H20:H35" si="5">D20*F20</f>
        <v>0</v>
      </c>
    </row>
    <row r="21" spans="1:8" s="10" customFormat="1">
      <c r="A21" s="103"/>
      <c r="B21" s="97" t="s">
        <v>26</v>
      </c>
      <c r="C21" s="95"/>
      <c r="D21" s="100"/>
      <c r="E21" s="73"/>
      <c r="F21" s="73"/>
      <c r="G21" s="73"/>
      <c r="H21" s="73"/>
    </row>
    <row r="22" spans="1:8" s="10" customFormat="1" ht="45">
      <c r="A22" s="102">
        <v>4</v>
      </c>
      <c r="B22" s="91" t="s">
        <v>27</v>
      </c>
      <c r="C22" s="93" t="s">
        <v>28</v>
      </c>
      <c r="D22" s="92">
        <v>21</v>
      </c>
      <c r="E22" s="71"/>
      <c r="F22" s="71">
        <f t="shared" si="3"/>
        <v>0</v>
      </c>
      <c r="G22" s="71">
        <f t="shared" si="4"/>
        <v>0</v>
      </c>
      <c r="H22" s="71">
        <f t="shared" si="5"/>
        <v>0</v>
      </c>
    </row>
    <row r="23" spans="1:8" s="10" customFormat="1">
      <c r="A23" s="102"/>
      <c r="B23" s="91" t="s">
        <v>29</v>
      </c>
      <c r="C23" s="95"/>
      <c r="D23" s="92"/>
      <c r="E23" s="73"/>
      <c r="F23" s="73"/>
      <c r="G23" s="73"/>
      <c r="H23" s="73"/>
    </row>
    <row r="24" spans="1:8" s="10" customFormat="1" ht="45">
      <c r="A24" s="101">
        <v>5</v>
      </c>
      <c r="B24" s="96" t="s">
        <v>30</v>
      </c>
      <c r="C24" s="93" t="s">
        <v>25</v>
      </c>
      <c r="D24" s="98">
        <v>350</v>
      </c>
      <c r="E24" s="71"/>
      <c r="F24" s="71">
        <f t="shared" si="3"/>
        <v>0</v>
      </c>
      <c r="G24" s="71">
        <f t="shared" si="4"/>
        <v>0</v>
      </c>
      <c r="H24" s="71">
        <f t="shared" si="5"/>
        <v>0</v>
      </c>
    </row>
    <row r="25" spans="1:8" s="10" customFormat="1" ht="45">
      <c r="A25" s="103"/>
      <c r="B25" s="97" t="s">
        <v>31</v>
      </c>
      <c r="C25" s="95"/>
      <c r="D25" s="100"/>
      <c r="E25" s="73"/>
      <c r="F25" s="73"/>
      <c r="G25" s="73"/>
      <c r="H25" s="73"/>
    </row>
    <row r="26" spans="1:8" s="10" customFormat="1" ht="60">
      <c r="A26" s="102">
        <v>6</v>
      </c>
      <c r="B26" s="91" t="s">
        <v>32</v>
      </c>
      <c r="C26" s="94" t="s">
        <v>21</v>
      </c>
      <c r="D26" s="92">
        <v>2.4</v>
      </c>
      <c r="E26" s="71"/>
      <c r="F26" s="71">
        <f t="shared" si="3"/>
        <v>0</v>
      </c>
      <c r="G26" s="71">
        <f t="shared" si="4"/>
        <v>0</v>
      </c>
      <c r="H26" s="71">
        <f t="shared" si="5"/>
        <v>0</v>
      </c>
    </row>
    <row r="27" spans="1:8" s="10" customFormat="1" ht="30">
      <c r="A27" s="102"/>
      <c r="B27" s="91" t="s">
        <v>33</v>
      </c>
      <c r="C27" s="94"/>
      <c r="D27" s="92"/>
      <c r="E27" s="72"/>
      <c r="F27" s="72"/>
      <c r="G27" s="72"/>
      <c r="H27" s="72"/>
    </row>
    <row r="28" spans="1:8" s="10" customFormat="1" ht="30">
      <c r="A28" s="102"/>
      <c r="B28" s="91" t="s">
        <v>34</v>
      </c>
      <c r="C28" s="94"/>
      <c r="D28" s="92"/>
      <c r="E28" s="72"/>
      <c r="F28" s="72"/>
      <c r="G28" s="72"/>
      <c r="H28" s="72"/>
    </row>
    <row r="29" spans="1:8" s="10" customFormat="1">
      <c r="A29" s="103"/>
      <c r="B29" s="91" t="s">
        <v>35</v>
      </c>
      <c r="C29" s="95"/>
      <c r="D29" s="92"/>
      <c r="E29" s="73"/>
      <c r="F29" s="73"/>
      <c r="G29" s="73"/>
      <c r="H29" s="73"/>
    </row>
    <row r="30" spans="1:8" s="10" customFormat="1" ht="30">
      <c r="A30" s="42">
        <v>7</v>
      </c>
      <c r="B30" s="2" t="s">
        <v>36</v>
      </c>
      <c r="C30" s="67" t="s">
        <v>25</v>
      </c>
      <c r="D30" s="67">
        <v>77</v>
      </c>
      <c r="E30" s="54"/>
      <c r="F30" s="54">
        <f t="shared" si="3"/>
        <v>0</v>
      </c>
      <c r="G30" s="54">
        <f t="shared" si="4"/>
        <v>0</v>
      </c>
      <c r="H30" s="54">
        <f t="shared" si="5"/>
        <v>0</v>
      </c>
    </row>
    <row r="31" spans="1:8" s="10" customFormat="1">
      <c r="A31" s="42">
        <v>8</v>
      </c>
      <c r="B31" s="2" t="s">
        <v>37</v>
      </c>
      <c r="C31" s="67" t="s">
        <v>25</v>
      </c>
      <c r="D31" s="67">
        <v>77</v>
      </c>
      <c r="E31" s="54"/>
      <c r="F31" s="54">
        <f t="shared" si="3"/>
        <v>0</v>
      </c>
      <c r="G31" s="54">
        <f t="shared" si="4"/>
        <v>0</v>
      </c>
      <c r="H31" s="54">
        <f t="shared" si="5"/>
        <v>0</v>
      </c>
    </row>
    <row r="32" spans="1:8" s="10" customFormat="1" ht="45">
      <c r="A32" s="42">
        <v>9</v>
      </c>
      <c r="B32" s="2" t="s">
        <v>38</v>
      </c>
      <c r="C32" s="67" t="s">
        <v>39</v>
      </c>
      <c r="D32" s="67">
        <v>3</v>
      </c>
      <c r="E32" s="54"/>
      <c r="F32" s="54">
        <f t="shared" si="3"/>
        <v>0</v>
      </c>
      <c r="G32" s="54">
        <f t="shared" si="4"/>
        <v>0</v>
      </c>
      <c r="H32" s="54">
        <f t="shared" si="5"/>
        <v>0</v>
      </c>
    </row>
    <row r="33" spans="1:16" s="10" customFormat="1" ht="30">
      <c r="A33" s="42">
        <v>10</v>
      </c>
      <c r="B33" s="2" t="s">
        <v>40</v>
      </c>
      <c r="C33" s="67" t="s">
        <v>39</v>
      </c>
      <c r="D33" s="67">
        <v>2</v>
      </c>
      <c r="E33" s="54"/>
      <c r="F33" s="54">
        <f t="shared" si="3"/>
        <v>0</v>
      </c>
      <c r="G33" s="54">
        <f t="shared" si="4"/>
        <v>0</v>
      </c>
      <c r="H33" s="54">
        <f t="shared" si="5"/>
        <v>0</v>
      </c>
    </row>
    <row r="34" spans="1:16" s="10" customFormat="1">
      <c r="A34" s="42">
        <v>11</v>
      </c>
      <c r="B34" s="2" t="s">
        <v>41</v>
      </c>
      <c r="C34" s="67" t="s">
        <v>42</v>
      </c>
      <c r="D34" s="67">
        <v>2</v>
      </c>
      <c r="E34" s="54"/>
      <c r="F34" s="54">
        <f t="shared" si="3"/>
        <v>0</v>
      </c>
      <c r="G34" s="54">
        <f t="shared" si="4"/>
        <v>0</v>
      </c>
      <c r="H34" s="54">
        <f t="shared" si="5"/>
        <v>0</v>
      </c>
    </row>
    <row r="35" spans="1:16" s="10" customFormat="1" ht="30">
      <c r="A35" s="42">
        <v>12</v>
      </c>
      <c r="B35" s="2" t="s">
        <v>43</v>
      </c>
      <c r="C35" s="67" t="s">
        <v>39</v>
      </c>
      <c r="D35" s="67">
        <v>15</v>
      </c>
      <c r="E35" s="54"/>
      <c r="F35" s="54">
        <f t="shared" si="3"/>
        <v>0</v>
      </c>
      <c r="G35" s="54">
        <f t="shared" si="4"/>
        <v>0</v>
      </c>
      <c r="H35" s="54">
        <f t="shared" si="5"/>
        <v>0</v>
      </c>
    </row>
    <row r="36" spans="1:16" s="10" customFormat="1">
      <c r="A36" s="11"/>
      <c r="C36" s="12"/>
      <c r="D36" s="13"/>
      <c r="F36" s="51" t="s">
        <v>127</v>
      </c>
      <c r="G36" s="51">
        <f>SUM(G15:G35)</f>
        <v>0</v>
      </c>
      <c r="H36" s="51">
        <f>SUM(H15:H35)</f>
        <v>0</v>
      </c>
    </row>
    <row r="37" spans="1:16" s="10" customFormat="1">
      <c r="A37" s="11"/>
      <c r="B37" s="14" t="s">
        <v>120</v>
      </c>
      <c r="C37" s="12"/>
      <c r="D37" s="13"/>
    </row>
    <row r="38" spans="1:16" s="10" customFormat="1">
      <c r="A38" s="11"/>
      <c r="C38" s="12"/>
      <c r="D38" s="13"/>
    </row>
    <row r="39" spans="1:16" s="10" customFormat="1" ht="60">
      <c r="A39" s="81" t="s">
        <v>44</v>
      </c>
      <c r="B39" s="81" t="s">
        <v>45</v>
      </c>
      <c r="C39" s="81" t="s">
        <v>46</v>
      </c>
      <c r="D39" s="82" t="s">
        <v>47</v>
      </c>
      <c r="E39" s="46" t="s">
        <v>122</v>
      </c>
      <c r="F39" s="46" t="s">
        <v>123</v>
      </c>
      <c r="G39" s="46" t="s">
        <v>124</v>
      </c>
      <c r="H39" s="46" t="s">
        <v>125</v>
      </c>
    </row>
    <row r="40" spans="1:16" s="10" customFormat="1">
      <c r="A40" s="83" t="s">
        <v>48</v>
      </c>
      <c r="B40" s="84" t="s">
        <v>49</v>
      </c>
      <c r="C40" s="85"/>
      <c r="D40" s="86"/>
      <c r="E40" s="51"/>
      <c r="F40" s="51"/>
      <c r="G40" s="51"/>
      <c r="H40" s="51"/>
    </row>
    <row r="41" spans="1:16" s="10" customFormat="1" ht="30">
      <c r="A41" s="15" t="s">
        <v>50</v>
      </c>
      <c r="B41" s="16" t="s">
        <v>51</v>
      </c>
      <c r="C41" s="17" t="s">
        <v>25</v>
      </c>
      <c r="D41" s="55">
        <v>90</v>
      </c>
      <c r="E41" s="51"/>
      <c r="F41" s="51">
        <f>E41*1.2</f>
        <v>0</v>
      </c>
      <c r="G41" s="51">
        <f>D41*E41</f>
        <v>0</v>
      </c>
      <c r="H41" s="51">
        <f>D41*F41</f>
        <v>0</v>
      </c>
    </row>
    <row r="42" spans="1:16" s="10" customFormat="1">
      <c r="A42" s="83" t="s">
        <v>52</v>
      </c>
      <c r="B42" s="87" t="s">
        <v>53</v>
      </c>
      <c r="C42" s="85"/>
      <c r="D42" s="86"/>
      <c r="E42" s="51"/>
      <c r="F42" s="51"/>
      <c r="G42" s="51"/>
      <c r="H42" s="51"/>
    </row>
    <row r="43" spans="1:16" s="10" customFormat="1" ht="105">
      <c r="A43" s="18" t="s">
        <v>54</v>
      </c>
      <c r="B43" s="19" t="s">
        <v>55</v>
      </c>
      <c r="C43" s="20" t="s">
        <v>25</v>
      </c>
      <c r="D43" s="56">
        <v>24</v>
      </c>
      <c r="E43" s="51"/>
      <c r="F43" s="51">
        <f t="shared" ref="F43:F64" si="6">E43*1.2</f>
        <v>0</v>
      </c>
      <c r="G43" s="51">
        <f t="shared" ref="G43:G64" si="7">D43*E43</f>
        <v>0</v>
      </c>
      <c r="H43" s="51">
        <f t="shared" ref="H43:H64" si="8">D43*F43</f>
        <v>0</v>
      </c>
    </row>
    <row r="44" spans="1:16" s="10" customFormat="1">
      <c r="A44" s="83"/>
      <c r="B44" s="84" t="s">
        <v>56</v>
      </c>
      <c r="C44" s="85"/>
      <c r="D44" s="86"/>
      <c r="E44" s="51"/>
      <c r="F44" s="51"/>
      <c r="G44" s="51"/>
      <c r="H44" s="51"/>
    </row>
    <row r="45" spans="1:16" s="10" customFormat="1" ht="60">
      <c r="A45" s="18" t="s">
        <v>57</v>
      </c>
      <c r="B45" s="19" t="s">
        <v>58</v>
      </c>
      <c r="C45" s="20" t="s">
        <v>25</v>
      </c>
      <c r="D45" s="56">
        <v>24</v>
      </c>
      <c r="E45" s="51"/>
      <c r="F45" s="51">
        <f t="shared" si="6"/>
        <v>0</v>
      </c>
      <c r="G45" s="51">
        <f t="shared" si="7"/>
        <v>0</v>
      </c>
      <c r="H45" s="51">
        <f t="shared" si="8"/>
        <v>0</v>
      </c>
    </row>
    <row r="46" spans="1:16" s="10" customFormat="1" ht="75">
      <c r="A46" s="18" t="s">
        <v>59</v>
      </c>
      <c r="B46" s="19" t="s">
        <v>60</v>
      </c>
      <c r="C46" s="20" t="s">
        <v>25</v>
      </c>
      <c r="D46" s="56">
        <v>90</v>
      </c>
      <c r="E46" s="51"/>
      <c r="F46" s="51">
        <f t="shared" si="6"/>
        <v>0</v>
      </c>
      <c r="G46" s="51">
        <f t="shared" si="7"/>
        <v>0</v>
      </c>
      <c r="H46" s="51">
        <f t="shared" si="8"/>
        <v>0</v>
      </c>
      <c r="P46" s="88"/>
    </row>
    <row r="47" spans="1:16" s="10" customFormat="1">
      <c r="A47" s="83" t="s">
        <v>61</v>
      </c>
      <c r="B47" s="84" t="s">
        <v>62</v>
      </c>
      <c r="C47" s="85"/>
      <c r="D47" s="86"/>
      <c r="E47" s="51"/>
      <c r="F47" s="51"/>
      <c r="G47" s="51"/>
      <c r="H47" s="51"/>
    </row>
    <row r="48" spans="1:16" s="10" customFormat="1" ht="45">
      <c r="A48" s="18" t="s">
        <v>63</v>
      </c>
      <c r="B48" s="19" t="s">
        <v>64</v>
      </c>
      <c r="C48" s="20" t="s">
        <v>65</v>
      </c>
      <c r="D48" s="56">
        <v>1</v>
      </c>
      <c r="E48" s="51"/>
      <c r="F48" s="51">
        <f t="shared" si="6"/>
        <v>0</v>
      </c>
      <c r="G48" s="51">
        <f t="shared" si="7"/>
        <v>0</v>
      </c>
      <c r="H48" s="51">
        <f t="shared" si="8"/>
        <v>0</v>
      </c>
    </row>
    <row r="49" spans="1:8" s="10" customFormat="1" ht="30">
      <c r="A49" s="18" t="s">
        <v>66</v>
      </c>
      <c r="B49" s="21" t="s">
        <v>67</v>
      </c>
      <c r="C49" s="22" t="s">
        <v>42</v>
      </c>
      <c r="D49" s="57">
        <v>6</v>
      </c>
      <c r="E49" s="51"/>
      <c r="F49" s="51">
        <f t="shared" si="6"/>
        <v>0</v>
      </c>
      <c r="G49" s="51">
        <f t="shared" si="7"/>
        <v>0</v>
      </c>
      <c r="H49" s="51">
        <f t="shared" si="8"/>
        <v>0</v>
      </c>
    </row>
    <row r="50" spans="1:8" s="10" customFormat="1" ht="30">
      <c r="A50" s="18" t="s">
        <v>68</v>
      </c>
      <c r="B50" s="23" t="s">
        <v>69</v>
      </c>
      <c r="C50" s="24" t="s">
        <v>25</v>
      </c>
      <c r="D50" s="58">
        <v>25</v>
      </c>
      <c r="E50" s="51"/>
      <c r="F50" s="51">
        <f t="shared" si="6"/>
        <v>0</v>
      </c>
      <c r="G50" s="51">
        <f t="shared" si="7"/>
        <v>0</v>
      </c>
      <c r="H50" s="51">
        <f t="shared" si="8"/>
        <v>0</v>
      </c>
    </row>
    <row r="51" spans="1:8" s="10" customFormat="1">
      <c r="A51" s="83" t="s">
        <v>70</v>
      </c>
      <c r="B51" s="84" t="s">
        <v>71</v>
      </c>
      <c r="C51" s="85"/>
      <c r="D51" s="86"/>
      <c r="E51" s="51"/>
      <c r="F51" s="51"/>
      <c r="G51" s="51"/>
      <c r="H51" s="51"/>
    </row>
    <row r="52" spans="1:8" s="10" customFormat="1">
      <c r="A52" s="15" t="s">
        <v>72</v>
      </c>
      <c r="B52" s="25" t="s">
        <v>73</v>
      </c>
      <c r="C52" s="26" t="s">
        <v>39</v>
      </c>
      <c r="D52" s="59">
        <v>5</v>
      </c>
      <c r="E52" s="51"/>
      <c r="F52" s="51">
        <f t="shared" si="6"/>
        <v>0</v>
      </c>
      <c r="G52" s="51">
        <f t="shared" si="7"/>
        <v>0</v>
      </c>
      <c r="H52" s="51">
        <f t="shared" si="8"/>
        <v>0</v>
      </c>
    </row>
    <row r="53" spans="1:8" s="10" customFormat="1">
      <c r="A53" s="15" t="s">
        <v>74</v>
      </c>
      <c r="B53" s="19" t="s">
        <v>75</v>
      </c>
      <c r="C53" s="20" t="s">
        <v>39</v>
      </c>
      <c r="D53" s="60">
        <v>5</v>
      </c>
      <c r="E53" s="51"/>
      <c r="F53" s="51">
        <f t="shared" si="6"/>
        <v>0</v>
      </c>
      <c r="G53" s="51">
        <f t="shared" si="7"/>
        <v>0</v>
      </c>
      <c r="H53" s="51">
        <f t="shared" si="8"/>
        <v>0</v>
      </c>
    </row>
    <row r="54" spans="1:8" s="10" customFormat="1" ht="45">
      <c r="A54" s="15" t="s">
        <v>76</v>
      </c>
      <c r="B54" s="19" t="s">
        <v>77</v>
      </c>
      <c r="C54" s="20" t="s">
        <v>65</v>
      </c>
      <c r="D54" s="60">
        <v>1</v>
      </c>
      <c r="E54" s="51"/>
      <c r="F54" s="51">
        <f t="shared" si="6"/>
        <v>0</v>
      </c>
      <c r="G54" s="51">
        <f t="shared" si="7"/>
        <v>0</v>
      </c>
      <c r="H54" s="51">
        <f t="shared" si="8"/>
        <v>0</v>
      </c>
    </row>
    <row r="55" spans="1:8" s="10" customFormat="1" ht="30">
      <c r="A55" s="15" t="s">
        <v>78</v>
      </c>
      <c r="B55" s="28" t="s">
        <v>79</v>
      </c>
      <c r="C55" s="22" t="s">
        <v>39</v>
      </c>
      <c r="D55" s="61">
        <v>5</v>
      </c>
      <c r="E55" s="51"/>
      <c r="F55" s="51">
        <f t="shared" si="6"/>
        <v>0</v>
      </c>
      <c r="G55" s="51">
        <f t="shared" si="7"/>
        <v>0</v>
      </c>
      <c r="H55" s="51">
        <f t="shared" si="8"/>
        <v>0</v>
      </c>
    </row>
    <row r="56" spans="1:8" s="10" customFormat="1" ht="60">
      <c r="A56" s="15" t="s">
        <v>80</v>
      </c>
      <c r="B56" s="19" t="s">
        <v>81</v>
      </c>
      <c r="C56" s="20" t="s">
        <v>65</v>
      </c>
      <c r="D56" s="60">
        <v>1</v>
      </c>
      <c r="E56" s="51"/>
      <c r="F56" s="51">
        <f t="shared" si="6"/>
        <v>0</v>
      </c>
      <c r="G56" s="51">
        <f t="shared" si="7"/>
        <v>0</v>
      </c>
      <c r="H56" s="51">
        <f t="shared" si="8"/>
        <v>0</v>
      </c>
    </row>
    <row r="57" spans="1:8" s="10" customFormat="1" ht="45">
      <c r="A57" s="15" t="s">
        <v>82</v>
      </c>
      <c r="B57" s="19" t="s">
        <v>83</v>
      </c>
      <c r="C57" s="20" t="s">
        <v>65</v>
      </c>
      <c r="D57" s="60">
        <v>1</v>
      </c>
      <c r="E57" s="51"/>
      <c r="F57" s="51">
        <f t="shared" si="6"/>
        <v>0</v>
      </c>
      <c r="G57" s="51">
        <f t="shared" si="7"/>
        <v>0</v>
      </c>
      <c r="H57" s="51">
        <f t="shared" si="8"/>
        <v>0</v>
      </c>
    </row>
    <row r="58" spans="1:8" s="10" customFormat="1" ht="30">
      <c r="A58" s="15" t="s">
        <v>84</v>
      </c>
      <c r="B58" s="19" t="s">
        <v>85</v>
      </c>
      <c r="C58" s="20" t="s">
        <v>39</v>
      </c>
      <c r="D58" s="60">
        <v>2</v>
      </c>
      <c r="E58" s="51"/>
      <c r="F58" s="51">
        <f t="shared" si="6"/>
        <v>0</v>
      </c>
      <c r="G58" s="51">
        <f t="shared" si="7"/>
        <v>0</v>
      </c>
      <c r="H58" s="51">
        <f t="shared" si="8"/>
        <v>0</v>
      </c>
    </row>
    <row r="59" spans="1:8" s="10" customFormat="1">
      <c r="A59" s="83" t="s">
        <v>86</v>
      </c>
      <c r="B59" s="84" t="s">
        <v>87</v>
      </c>
      <c r="C59" s="89"/>
      <c r="D59" s="90"/>
      <c r="E59" s="51"/>
      <c r="F59" s="51"/>
      <c r="G59" s="51"/>
      <c r="H59" s="51"/>
    </row>
    <row r="60" spans="1:8" s="10" customFormat="1" ht="45">
      <c r="A60" s="29" t="s">
        <v>88</v>
      </c>
      <c r="B60" s="25" t="s">
        <v>89</v>
      </c>
      <c r="C60" s="26" t="s">
        <v>39</v>
      </c>
      <c r="D60" s="59">
        <v>5</v>
      </c>
      <c r="E60" s="51"/>
      <c r="F60" s="51">
        <f t="shared" si="6"/>
        <v>0</v>
      </c>
      <c r="G60" s="51">
        <f t="shared" si="7"/>
        <v>0</v>
      </c>
      <c r="H60" s="51">
        <f t="shared" si="8"/>
        <v>0</v>
      </c>
    </row>
    <row r="61" spans="1:8" s="10" customFormat="1" ht="45">
      <c r="A61" s="18" t="s">
        <v>90</v>
      </c>
      <c r="B61" s="19" t="s">
        <v>91</v>
      </c>
      <c r="C61" s="20" t="s">
        <v>39</v>
      </c>
      <c r="D61" s="60">
        <v>3</v>
      </c>
      <c r="E61" s="51"/>
      <c r="F61" s="51">
        <f t="shared" si="6"/>
        <v>0</v>
      </c>
      <c r="G61" s="51">
        <f t="shared" si="7"/>
        <v>0</v>
      </c>
      <c r="H61" s="51">
        <f t="shared" si="8"/>
        <v>0</v>
      </c>
    </row>
    <row r="62" spans="1:8" s="10" customFormat="1">
      <c r="A62" s="18" t="s">
        <v>92</v>
      </c>
      <c r="B62" s="30" t="s">
        <v>41</v>
      </c>
      <c r="C62" s="20" t="s">
        <v>42</v>
      </c>
      <c r="D62" s="62">
        <v>3</v>
      </c>
      <c r="E62" s="51"/>
      <c r="F62" s="51">
        <f t="shared" si="6"/>
        <v>0</v>
      </c>
      <c r="G62" s="51">
        <f t="shared" si="7"/>
        <v>0</v>
      </c>
      <c r="H62" s="51">
        <f t="shared" si="8"/>
        <v>0</v>
      </c>
    </row>
    <row r="63" spans="1:8" s="10" customFormat="1" ht="45">
      <c r="A63" s="15" t="s">
        <v>93</v>
      </c>
      <c r="B63" s="31" t="s">
        <v>94</v>
      </c>
      <c r="C63" s="17" t="s">
        <v>39</v>
      </c>
      <c r="D63" s="63">
        <v>2</v>
      </c>
      <c r="E63" s="51"/>
      <c r="F63" s="51">
        <f t="shared" si="6"/>
        <v>0</v>
      </c>
      <c r="G63" s="51">
        <f t="shared" si="7"/>
        <v>0</v>
      </c>
      <c r="H63" s="51">
        <f t="shared" si="8"/>
        <v>0</v>
      </c>
    </row>
    <row r="64" spans="1:8" s="10" customFormat="1" ht="30">
      <c r="A64" s="15" t="s">
        <v>95</v>
      </c>
      <c r="B64" s="31" t="s">
        <v>96</v>
      </c>
      <c r="C64" s="17" t="s">
        <v>97</v>
      </c>
      <c r="D64" s="63">
        <v>3</v>
      </c>
      <c r="E64" s="51"/>
      <c r="F64" s="51">
        <f t="shared" si="6"/>
        <v>0</v>
      </c>
      <c r="G64" s="51">
        <f t="shared" si="7"/>
        <v>0</v>
      </c>
      <c r="H64" s="51">
        <f t="shared" si="8"/>
        <v>0</v>
      </c>
    </row>
    <row r="65" spans="1:8" s="10" customFormat="1">
      <c r="A65" s="11"/>
      <c r="C65" s="12"/>
      <c r="D65" s="13"/>
      <c r="F65" s="51" t="s">
        <v>127</v>
      </c>
      <c r="G65" s="51">
        <f>SUM(G41:G64)</f>
        <v>0</v>
      </c>
      <c r="H65" s="51">
        <f>SUM(H41:H64)</f>
        <v>0</v>
      </c>
    </row>
    <row r="66" spans="1:8" s="10" customFormat="1">
      <c r="A66" s="11"/>
      <c r="C66" s="12"/>
      <c r="D66" s="13"/>
    </row>
    <row r="67" spans="1:8" s="10" customFormat="1">
      <c r="A67" s="69" t="s">
        <v>98</v>
      </c>
      <c r="B67" s="69"/>
      <c r="C67" s="69"/>
      <c r="D67" s="69"/>
    </row>
    <row r="68" spans="1:8" s="10" customFormat="1">
      <c r="A68" s="32"/>
      <c r="C68" s="12"/>
      <c r="D68" s="13"/>
    </row>
    <row r="69" spans="1:8" s="10" customFormat="1" ht="60">
      <c r="A69" s="3" t="s">
        <v>0</v>
      </c>
      <c r="B69" s="3" t="s">
        <v>99</v>
      </c>
      <c r="C69" s="3" t="s">
        <v>2</v>
      </c>
      <c r="D69" s="4" t="s">
        <v>3</v>
      </c>
      <c r="E69" s="46" t="s">
        <v>122</v>
      </c>
      <c r="F69" s="46" t="s">
        <v>123</v>
      </c>
      <c r="G69" s="46" t="s">
        <v>124</v>
      </c>
      <c r="H69" s="46" t="s">
        <v>125</v>
      </c>
    </row>
    <row r="70" spans="1:8" s="10" customFormat="1" ht="45">
      <c r="A70" s="33">
        <v>1</v>
      </c>
      <c r="B70" s="2" t="s">
        <v>100</v>
      </c>
      <c r="C70" s="33" t="s">
        <v>101</v>
      </c>
      <c r="D70" s="4">
        <v>800</v>
      </c>
      <c r="E70" s="51"/>
      <c r="F70" s="51">
        <f>E70*1.2</f>
        <v>0</v>
      </c>
      <c r="G70" s="51">
        <f>D70*E70</f>
        <v>0</v>
      </c>
      <c r="H70" s="51">
        <f>D70*F70</f>
        <v>0</v>
      </c>
    </row>
    <row r="71" spans="1:8" s="10" customFormat="1" ht="45">
      <c r="A71" s="33">
        <v>2</v>
      </c>
      <c r="B71" s="2" t="s">
        <v>102</v>
      </c>
      <c r="C71" s="33" t="s">
        <v>101</v>
      </c>
      <c r="D71" s="4">
        <v>300</v>
      </c>
      <c r="E71" s="51"/>
      <c r="F71" s="51">
        <f t="shared" ref="F71:F72" si="9">E71*1.2</f>
        <v>0</v>
      </c>
      <c r="G71" s="51">
        <f t="shared" ref="G71:G72" si="10">D71*E71</f>
        <v>0</v>
      </c>
      <c r="H71" s="51">
        <f t="shared" ref="H71:H72" si="11">D71*F71</f>
        <v>0</v>
      </c>
    </row>
    <row r="72" spans="1:8" s="10" customFormat="1" ht="45">
      <c r="A72" s="33">
        <v>3</v>
      </c>
      <c r="B72" s="2" t="s">
        <v>103</v>
      </c>
      <c r="C72" s="33" t="s">
        <v>7</v>
      </c>
      <c r="D72" s="4">
        <v>200</v>
      </c>
      <c r="E72" s="51"/>
      <c r="F72" s="51">
        <f t="shared" si="9"/>
        <v>0</v>
      </c>
      <c r="G72" s="51">
        <f t="shared" si="10"/>
        <v>0</v>
      </c>
      <c r="H72" s="51">
        <f t="shared" si="11"/>
        <v>0</v>
      </c>
    </row>
    <row r="73" spans="1:8" s="10" customFormat="1">
      <c r="A73" s="11"/>
      <c r="C73" s="12"/>
      <c r="D73" s="13"/>
      <c r="F73" s="51" t="s">
        <v>127</v>
      </c>
      <c r="G73" s="51">
        <f>SUM(G70:G72)</f>
        <v>0</v>
      </c>
      <c r="H73" s="51">
        <f>SUM(H70:H72)</f>
        <v>0</v>
      </c>
    </row>
    <row r="74" spans="1:8" s="10" customFormat="1">
      <c r="A74" s="11"/>
      <c r="C74" s="12"/>
      <c r="D74" s="13"/>
    </row>
    <row r="75" spans="1:8" s="10" customFormat="1">
      <c r="A75" s="69" t="s">
        <v>104</v>
      </c>
      <c r="B75" s="69"/>
      <c r="C75" s="69"/>
      <c r="D75" s="69"/>
    </row>
    <row r="76" spans="1:8" s="10" customFormat="1">
      <c r="A76" s="32"/>
      <c r="C76" s="12"/>
      <c r="D76" s="13"/>
    </row>
    <row r="77" spans="1:8" s="10" customFormat="1" ht="60">
      <c r="A77" s="3" t="s">
        <v>0</v>
      </c>
      <c r="B77" s="3" t="s">
        <v>1</v>
      </c>
      <c r="C77" s="3" t="s">
        <v>2</v>
      </c>
      <c r="D77" s="4" t="s">
        <v>3</v>
      </c>
      <c r="E77" s="46" t="s">
        <v>122</v>
      </c>
      <c r="F77" s="46" t="s">
        <v>123</v>
      </c>
      <c r="G77" s="46" t="s">
        <v>124</v>
      </c>
      <c r="H77" s="46" t="s">
        <v>125</v>
      </c>
    </row>
    <row r="78" spans="1:8" s="10" customFormat="1" ht="105">
      <c r="A78" s="34">
        <v>1</v>
      </c>
      <c r="B78" s="35" t="s">
        <v>105</v>
      </c>
      <c r="C78" s="36" t="s">
        <v>5</v>
      </c>
      <c r="D78" s="37">
        <v>1</v>
      </c>
      <c r="E78" s="53"/>
      <c r="F78" s="53">
        <f>E78*1.2</f>
        <v>0</v>
      </c>
      <c r="G78" s="53">
        <f>D78*E78</f>
        <v>0</v>
      </c>
      <c r="H78" s="53">
        <f>D78*F78</f>
        <v>0</v>
      </c>
    </row>
    <row r="79" spans="1:8" s="10" customFormat="1" ht="45">
      <c r="A79" s="34">
        <v>2</v>
      </c>
      <c r="B79" s="35" t="s">
        <v>106</v>
      </c>
      <c r="C79" s="36" t="s">
        <v>10</v>
      </c>
      <c r="D79" s="36">
        <v>25</v>
      </c>
      <c r="E79" s="53"/>
      <c r="F79" s="53">
        <f>E79*1.2</f>
        <v>0</v>
      </c>
      <c r="G79" s="53">
        <f>D79*E79</f>
        <v>0</v>
      </c>
      <c r="H79" s="53">
        <f>D79*F79</f>
        <v>0</v>
      </c>
    </row>
    <row r="80" spans="1:8" s="10" customFormat="1">
      <c r="A80" s="11"/>
      <c r="C80" s="12"/>
      <c r="D80" s="13"/>
      <c r="F80" s="51" t="s">
        <v>127</v>
      </c>
      <c r="G80" s="51">
        <f>SUM(G78:G79)</f>
        <v>0</v>
      </c>
      <c r="H80" s="51">
        <f>SUM(H78:H79)</f>
        <v>0</v>
      </c>
    </row>
    <row r="81" spans="1:8" s="10" customFormat="1">
      <c r="A81" s="11"/>
      <c r="C81" s="12"/>
      <c r="D81" s="13"/>
    </row>
    <row r="82" spans="1:8" s="10" customFormat="1">
      <c r="A82" s="69" t="s">
        <v>107</v>
      </c>
      <c r="B82" s="69"/>
      <c r="C82" s="69"/>
      <c r="D82" s="69"/>
    </row>
    <row r="83" spans="1:8" s="10" customFormat="1">
      <c r="A83" s="32"/>
      <c r="C83" s="12"/>
      <c r="D83" s="13"/>
    </row>
    <row r="84" spans="1:8" s="10" customFormat="1" ht="60">
      <c r="A84" s="3" t="s">
        <v>108</v>
      </c>
      <c r="B84" s="3" t="s">
        <v>15</v>
      </c>
      <c r="C84" s="3" t="s">
        <v>46</v>
      </c>
      <c r="D84" s="4" t="s">
        <v>109</v>
      </c>
      <c r="E84" s="46" t="s">
        <v>122</v>
      </c>
      <c r="F84" s="46" t="s">
        <v>123</v>
      </c>
      <c r="G84" s="46" t="s">
        <v>124</v>
      </c>
      <c r="H84" s="46" t="s">
        <v>125</v>
      </c>
    </row>
    <row r="85" spans="1:8" s="10" customFormat="1" ht="30">
      <c r="A85" s="33">
        <v>1</v>
      </c>
      <c r="B85" s="2" t="s">
        <v>110</v>
      </c>
      <c r="C85" s="8" t="s">
        <v>21</v>
      </c>
      <c r="D85" s="9">
        <v>230</v>
      </c>
      <c r="E85" s="51"/>
      <c r="F85" s="51">
        <f>E85*1.2</f>
        <v>0</v>
      </c>
      <c r="G85" s="51">
        <f>D85*E85</f>
        <v>0</v>
      </c>
      <c r="H85" s="51">
        <f>D85*F85</f>
        <v>0</v>
      </c>
    </row>
    <row r="86" spans="1:8" s="10" customFormat="1" ht="30">
      <c r="A86" s="33">
        <v>2</v>
      </c>
      <c r="B86" s="38" t="s">
        <v>111</v>
      </c>
      <c r="C86" s="8" t="s">
        <v>25</v>
      </c>
      <c r="D86" s="9">
        <v>347</v>
      </c>
      <c r="E86" s="51"/>
      <c r="F86" s="51">
        <f t="shared" ref="F86:F87" si="12">E86*1.2</f>
        <v>0</v>
      </c>
      <c r="G86" s="51">
        <f t="shared" ref="G86:G87" si="13">D86*E86</f>
        <v>0</v>
      </c>
      <c r="H86" s="51">
        <f t="shared" ref="H86:H87" si="14">D86*F86</f>
        <v>0</v>
      </c>
    </row>
    <row r="87" spans="1:8" s="10" customFormat="1" ht="60">
      <c r="A87" s="33">
        <v>3</v>
      </c>
      <c r="B87" s="38" t="s">
        <v>112</v>
      </c>
      <c r="C87" s="8" t="s">
        <v>42</v>
      </c>
      <c r="D87" s="9">
        <v>40</v>
      </c>
      <c r="E87" s="51"/>
      <c r="F87" s="51">
        <f t="shared" si="12"/>
        <v>0</v>
      </c>
      <c r="G87" s="51">
        <f t="shared" si="13"/>
        <v>0</v>
      </c>
      <c r="H87" s="51">
        <f t="shared" si="14"/>
        <v>0</v>
      </c>
    </row>
    <row r="88" spans="1:8" s="10" customFormat="1">
      <c r="A88" s="11"/>
      <c r="C88" s="12"/>
      <c r="D88" s="13"/>
      <c r="F88" s="51" t="s">
        <v>127</v>
      </c>
      <c r="G88" s="51">
        <f>SUM(G85:G87)</f>
        <v>0</v>
      </c>
      <c r="H88" s="51">
        <f>SUM(H85:H87)</f>
        <v>0</v>
      </c>
    </row>
    <row r="89" spans="1:8" s="10" customFormat="1">
      <c r="A89" s="11"/>
      <c r="C89" s="68"/>
      <c r="D89" s="13"/>
      <c r="F89" s="80"/>
      <c r="G89" s="80"/>
      <c r="H89" s="80"/>
    </row>
    <row r="90" spans="1:8" s="10" customFormat="1">
      <c r="A90" s="11"/>
      <c r="C90" s="68"/>
      <c r="D90" s="13"/>
      <c r="F90" s="80"/>
      <c r="G90" s="80"/>
      <c r="H90" s="80"/>
    </row>
    <row r="91" spans="1:8" s="10" customFormat="1">
      <c r="A91" s="11"/>
      <c r="C91" s="68"/>
      <c r="D91" s="13"/>
      <c r="F91" s="80"/>
      <c r="G91" s="80"/>
      <c r="H91" s="80"/>
    </row>
    <row r="92" spans="1:8" s="10" customFormat="1">
      <c r="A92" s="11"/>
      <c r="C92" s="68"/>
      <c r="D92" s="13"/>
      <c r="F92" s="80"/>
      <c r="G92" s="80"/>
      <c r="H92" s="80"/>
    </row>
    <row r="93" spans="1:8" s="10" customFormat="1">
      <c r="A93" s="11"/>
      <c r="C93" s="68"/>
      <c r="D93" s="13"/>
      <c r="F93" s="80"/>
      <c r="G93" s="80"/>
      <c r="H93" s="80"/>
    </row>
    <row r="94" spans="1:8" s="10" customFormat="1">
      <c r="A94" s="11"/>
      <c r="C94" s="12"/>
      <c r="D94" s="13"/>
    </row>
    <row r="95" spans="1:8" s="10" customFormat="1">
      <c r="A95" s="39"/>
      <c r="B95" s="40" t="s">
        <v>113</v>
      </c>
      <c r="C95" s="39"/>
      <c r="D95" s="39"/>
    </row>
    <row r="96" spans="1:8" s="10" customFormat="1">
      <c r="A96" s="32"/>
      <c r="B96" s="1"/>
      <c r="C96" s="12"/>
      <c r="D96" s="13"/>
    </row>
    <row r="97" spans="1:8" s="10" customFormat="1" ht="60">
      <c r="A97" s="41" t="s">
        <v>14</v>
      </c>
      <c r="B97" s="41" t="s">
        <v>15</v>
      </c>
      <c r="C97" s="41" t="s">
        <v>16</v>
      </c>
      <c r="D97" s="4" t="s">
        <v>17</v>
      </c>
      <c r="E97" s="46" t="s">
        <v>122</v>
      </c>
      <c r="F97" s="46" t="s">
        <v>123</v>
      </c>
      <c r="G97" s="46" t="s">
        <v>124</v>
      </c>
      <c r="H97" s="46" t="s">
        <v>125</v>
      </c>
    </row>
    <row r="98" spans="1:8" s="10" customFormat="1" ht="30">
      <c r="A98" s="42">
        <v>1</v>
      </c>
      <c r="B98" s="38" t="s">
        <v>111</v>
      </c>
      <c r="C98" s="43" t="s">
        <v>25</v>
      </c>
      <c r="D98" s="44">
        <v>540</v>
      </c>
      <c r="E98" s="51"/>
      <c r="F98" s="51">
        <f>E98*1.2</f>
        <v>0</v>
      </c>
      <c r="G98" s="51">
        <f>D98*E98</f>
        <v>0</v>
      </c>
      <c r="H98" s="51">
        <f>D98*F98</f>
        <v>0</v>
      </c>
    </row>
    <row r="99" spans="1:8" s="10" customFormat="1" ht="45">
      <c r="A99" s="42">
        <v>2</v>
      </c>
      <c r="B99" s="38" t="s">
        <v>114</v>
      </c>
      <c r="C99" s="43" t="s">
        <v>42</v>
      </c>
      <c r="D99" s="45">
        <v>42</v>
      </c>
      <c r="E99" s="51"/>
      <c r="F99" s="51">
        <f t="shared" ref="F99:F115" si="15">E99*1.2</f>
        <v>0</v>
      </c>
      <c r="G99" s="51">
        <f t="shared" ref="G99:G115" si="16">D99*E99</f>
        <v>0</v>
      </c>
      <c r="H99" s="51">
        <f t="shared" ref="H99:H115" si="17">D99*F99</f>
        <v>0</v>
      </c>
    </row>
    <row r="100" spans="1:8" s="10" customFormat="1" ht="30">
      <c r="A100" s="42">
        <v>3</v>
      </c>
      <c r="B100" s="2" t="s">
        <v>51</v>
      </c>
      <c r="C100" s="46" t="s">
        <v>25</v>
      </c>
      <c r="D100" s="47">
        <v>50</v>
      </c>
      <c r="E100" s="51"/>
      <c r="F100" s="51">
        <f t="shared" si="15"/>
        <v>0</v>
      </c>
      <c r="G100" s="51">
        <f t="shared" si="16"/>
        <v>0</v>
      </c>
      <c r="H100" s="51">
        <f t="shared" si="17"/>
        <v>0</v>
      </c>
    </row>
    <row r="101" spans="1:8" s="10" customFormat="1" ht="105">
      <c r="A101" s="42">
        <v>4</v>
      </c>
      <c r="B101" s="2" t="s">
        <v>115</v>
      </c>
      <c r="C101" s="46" t="s">
        <v>25</v>
      </c>
      <c r="D101" s="48">
        <v>16</v>
      </c>
      <c r="E101" s="51"/>
      <c r="F101" s="51">
        <f t="shared" si="15"/>
        <v>0</v>
      </c>
      <c r="G101" s="51">
        <f t="shared" si="16"/>
        <v>0</v>
      </c>
      <c r="H101" s="51">
        <f t="shared" si="17"/>
        <v>0</v>
      </c>
    </row>
    <row r="102" spans="1:8" s="10" customFormat="1" ht="60">
      <c r="A102" s="42">
        <v>5</v>
      </c>
      <c r="B102" s="2" t="s">
        <v>58</v>
      </c>
      <c r="C102" s="46" t="s">
        <v>25</v>
      </c>
      <c r="D102" s="47">
        <v>132</v>
      </c>
      <c r="E102" s="51"/>
      <c r="F102" s="51">
        <f t="shared" si="15"/>
        <v>0</v>
      </c>
      <c r="G102" s="51">
        <f t="shared" si="16"/>
        <v>0</v>
      </c>
      <c r="H102" s="51">
        <f t="shared" si="17"/>
        <v>0</v>
      </c>
    </row>
    <row r="103" spans="1:8" s="10" customFormat="1" ht="75">
      <c r="A103" s="42">
        <v>6</v>
      </c>
      <c r="B103" s="2" t="s">
        <v>60</v>
      </c>
      <c r="C103" s="46" t="s">
        <v>25</v>
      </c>
      <c r="D103" s="47">
        <v>165</v>
      </c>
      <c r="E103" s="51"/>
      <c r="F103" s="51">
        <f t="shared" si="15"/>
        <v>0</v>
      </c>
      <c r="G103" s="51">
        <f t="shared" si="16"/>
        <v>0</v>
      </c>
      <c r="H103" s="51">
        <f t="shared" si="17"/>
        <v>0</v>
      </c>
    </row>
    <row r="104" spans="1:8" s="10" customFormat="1">
      <c r="A104" s="42">
        <v>7</v>
      </c>
      <c r="B104" s="2" t="s">
        <v>116</v>
      </c>
      <c r="C104" s="46" t="s">
        <v>39</v>
      </c>
      <c r="D104" s="48">
        <v>4</v>
      </c>
      <c r="E104" s="51"/>
      <c r="F104" s="51">
        <f t="shared" si="15"/>
        <v>0</v>
      </c>
      <c r="G104" s="51">
        <f t="shared" si="16"/>
        <v>0</v>
      </c>
      <c r="H104" s="51">
        <f t="shared" si="17"/>
        <v>0</v>
      </c>
    </row>
    <row r="105" spans="1:8" s="10" customFormat="1" ht="45">
      <c r="A105" s="42">
        <v>8</v>
      </c>
      <c r="B105" s="2" t="s">
        <v>77</v>
      </c>
      <c r="C105" s="46" t="s">
        <v>65</v>
      </c>
      <c r="D105" s="27">
        <v>1</v>
      </c>
      <c r="E105" s="51"/>
      <c r="F105" s="51">
        <f t="shared" si="15"/>
        <v>0</v>
      </c>
      <c r="G105" s="51">
        <f t="shared" si="16"/>
        <v>0</v>
      </c>
      <c r="H105" s="51">
        <f t="shared" si="17"/>
        <v>0</v>
      </c>
    </row>
    <row r="106" spans="1:8" s="10" customFormat="1" ht="30">
      <c r="A106" s="42">
        <v>9</v>
      </c>
      <c r="B106" s="2" t="s">
        <v>79</v>
      </c>
      <c r="C106" s="46" t="s">
        <v>39</v>
      </c>
      <c r="D106" s="27">
        <v>2</v>
      </c>
      <c r="E106" s="51"/>
      <c r="F106" s="51">
        <f t="shared" si="15"/>
        <v>0</v>
      </c>
      <c r="G106" s="51">
        <f t="shared" si="16"/>
        <v>0</v>
      </c>
      <c r="H106" s="51">
        <f t="shared" si="17"/>
        <v>0</v>
      </c>
    </row>
    <row r="107" spans="1:8" s="10" customFormat="1" ht="60">
      <c r="A107" s="42">
        <v>10</v>
      </c>
      <c r="B107" s="2" t="s">
        <v>81</v>
      </c>
      <c r="C107" s="46" t="s">
        <v>65</v>
      </c>
      <c r="D107" s="27">
        <v>1</v>
      </c>
      <c r="E107" s="51"/>
      <c r="F107" s="51">
        <f t="shared" si="15"/>
        <v>0</v>
      </c>
      <c r="G107" s="51">
        <f t="shared" si="16"/>
        <v>0</v>
      </c>
      <c r="H107" s="51">
        <f t="shared" si="17"/>
        <v>0</v>
      </c>
    </row>
    <row r="108" spans="1:8" s="10" customFormat="1" ht="45">
      <c r="A108" s="42">
        <v>11</v>
      </c>
      <c r="B108" s="2" t="s">
        <v>117</v>
      </c>
      <c r="C108" s="46" t="s">
        <v>65</v>
      </c>
      <c r="D108" s="27">
        <v>1</v>
      </c>
      <c r="E108" s="51"/>
      <c r="F108" s="51">
        <f t="shared" si="15"/>
        <v>0</v>
      </c>
      <c r="G108" s="51">
        <f t="shared" si="16"/>
        <v>0</v>
      </c>
      <c r="H108" s="51">
        <f t="shared" si="17"/>
        <v>0</v>
      </c>
    </row>
    <row r="109" spans="1:8" s="10" customFormat="1" ht="30">
      <c r="A109" s="42">
        <v>12</v>
      </c>
      <c r="B109" s="2" t="s">
        <v>85</v>
      </c>
      <c r="C109" s="46" t="s">
        <v>39</v>
      </c>
      <c r="D109" s="27">
        <v>2</v>
      </c>
      <c r="E109" s="51"/>
      <c r="F109" s="51">
        <f t="shared" si="15"/>
        <v>0</v>
      </c>
      <c r="G109" s="51">
        <f t="shared" si="16"/>
        <v>0</v>
      </c>
      <c r="H109" s="51">
        <f t="shared" si="17"/>
        <v>0</v>
      </c>
    </row>
    <row r="110" spans="1:8" s="10" customFormat="1" ht="45">
      <c r="A110" s="42">
        <v>13</v>
      </c>
      <c r="B110" s="2" t="s">
        <v>38</v>
      </c>
      <c r="C110" s="46" t="s">
        <v>39</v>
      </c>
      <c r="D110" s="27">
        <v>2</v>
      </c>
      <c r="E110" s="51"/>
      <c r="F110" s="51">
        <f t="shared" si="15"/>
        <v>0</v>
      </c>
      <c r="G110" s="51">
        <f t="shared" si="16"/>
        <v>0</v>
      </c>
      <c r="H110" s="51">
        <f t="shared" si="17"/>
        <v>0</v>
      </c>
    </row>
    <row r="111" spans="1:8" s="10" customFormat="1" ht="45">
      <c r="A111" s="42">
        <v>14</v>
      </c>
      <c r="B111" s="2" t="s">
        <v>91</v>
      </c>
      <c r="C111" s="46" t="s">
        <v>39</v>
      </c>
      <c r="D111" s="27">
        <v>4</v>
      </c>
      <c r="E111" s="51"/>
      <c r="F111" s="51">
        <f t="shared" si="15"/>
        <v>0</v>
      </c>
      <c r="G111" s="51">
        <f t="shared" si="16"/>
        <v>0</v>
      </c>
      <c r="H111" s="51">
        <f t="shared" si="17"/>
        <v>0</v>
      </c>
    </row>
    <row r="112" spans="1:8" s="10" customFormat="1">
      <c r="A112" s="42">
        <v>15</v>
      </c>
      <c r="B112" s="2" t="s">
        <v>41</v>
      </c>
      <c r="C112" s="46" t="s">
        <v>42</v>
      </c>
      <c r="D112" s="27">
        <v>4</v>
      </c>
      <c r="E112" s="51"/>
      <c r="F112" s="51">
        <f t="shared" si="15"/>
        <v>0</v>
      </c>
      <c r="G112" s="51">
        <f t="shared" si="16"/>
        <v>0</v>
      </c>
      <c r="H112" s="51">
        <f t="shared" si="17"/>
        <v>0</v>
      </c>
    </row>
    <row r="113" spans="1:8" s="10" customFormat="1" ht="30">
      <c r="A113" s="42">
        <v>16</v>
      </c>
      <c r="B113" s="2" t="s">
        <v>96</v>
      </c>
      <c r="C113" s="46" t="s">
        <v>97</v>
      </c>
      <c r="D113" s="27">
        <v>1</v>
      </c>
      <c r="E113" s="51"/>
      <c r="F113" s="51">
        <f t="shared" si="15"/>
        <v>0</v>
      </c>
      <c r="G113" s="51">
        <f t="shared" si="16"/>
        <v>0</v>
      </c>
      <c r="H113" s="51">
        <f t="shared" si="17"/>
        <v>0</v>
      </c>
    </row>
    <row r="114" spans="1:8" s="10" customFormat="1" ht="45">
      <c r="A114" s="42">
        <v>17</v>
      </c>
      <c r="B114" s="38" t="s">
        <v>118</v>
      </c>
      <c r="C114" s="43" t="s">
        <v>25</v>
      </c>
      <c r="D114" s="44">
        <v>276</v>
      </c>
      <c r="E114" s="51"/>
      <c r="F114" s="51">
        <f t="shared" si="15"/>
        <v>0</v>
      </c>
      <c r="G114" s="51">
        <f t="shared" si="16"/>
        <v>0</v>
      </c>
      <c r="H114" s="51">
        <f t="shared" si="17"/>
        <v>0</v>
      </c>
    </row>
    <row r="115" spans="1:8" s="10" customFormat="1" ht="30">
      <c r="A115" s="42">
        <v>18</v>
      </c>
      <c r="B115" s="38" t="s">
        <v>119</v>
      </c>
      <c r="C115" s="43" t="s">
        <v>42</v>
      </c>
      <c r="D115" s="44">
        <v>8</v>
      </c>
      <c r="E115" s="51"/>
      <c r="F115" s="51">
        <f t="shared" si="15"/>
        <v>0</v>
      </c>
      <c r="G115" s="51">
        <f t="shared" si="16"/>
        <v>0</v>
      </c>
      <c r="H115" s="51">
        <f t="shared" si="17"/>
        <v>0</v>
      </c>
    </row>
    <row r="116" spans="1:8" s="10" customFormat="1">
      <c r="A116" s="11"/>
      <c r="C116" s="12"/>
      <c r="D116" s="13"/>
      <c r="F116" s="51" t="s">
        <v>127</v>
      </c>
      <c r="G116" s="51">
        <f>SUM(G98:G115)</f>
        <v>0</v>
      </c>
      <c r="H116" s="51">
        <f>SUM(H98:H115)</f>
        <v>0</v>
      </c>
    </row>
    <row r="117" spans="1:8" s="10" customFormat="1">
      <c r="A117" s="11"/>
      <c r="C117" s="12"/>
      <c r="D117" s="13"/>
    </row>
    <row r="118" spans="1:8" s="10" customFormat="1">
      <c r="A118" s="11"/>
      <c r="B118" s="10" t="s">
        <v>129</v>
      </c>
      <c r="C118" s="12"/>
      <c r="D118" s="13"/>
    </row>
    <row r="119" spans="1:8" s="10" customFormat="1" ht="45" customHeight="1">
      <c r="A119" s="11"/>
      <c r="B119" s="51" t="s">
        <v>130</v>
      </c>
      <c r="C119" s="74" t="s">
        <v>124</v>
      </c>
      <c r="D119" s="75"/>
      <c r="E119" s="76" t="s">
        <v>125</v>
      </c>
      <c r="F119" s="76"/>
    </row>
    <row r="120" spans="1:8" s="10" customFormat="1">
      <c r="A120" s="11"/>
      <c r="B120" s="64" t="s">
        <v>132</v>
      </c>
      <c r="C120" s="77"/>
      <c r="D120" s="78"/>
      <c r="E120" s="79"/>
      <c r="F120" s="79"/>
    </row>
    <row r="121" spans="1:8" s="10" customFormat="1">
      <c r="A121" s="11"/>
      <c r="B121" s="64" t="s">
        <v>133</v>
      </c>
      <c r="C121" s="77"/>
      <c r="D121" s="78"/>
      <c r="E121" s="79"/>
      <c r="F121" s="79"/>
    </row>
    <row r="122" spans="1:8" s="10" customFormat="1">
      <c r="A122" s="11"/>
      <c r="B122" s="64" t="s">
        <v>134</v>
      </c>
      <c r="C122" s="77"/>
      <c r="D122" s="78"/>
      <c r="E122" s="79"/>
      <c r="F122" s="79"/>
    </row>
    <row r="123" spans="1:8" s="10" customFormat="1">
      <c r="A123" s="11"/>
      <c r="B123" s="64" t="s">
        <v>135</v>
      </c>
      <c r="C123" s="77"/>
      <c r="D123" s="78"/>
      <c r="E123" s="79"/>
      <c r="F123" s="79"/>
    </row>
    <row r="124" spans="1:8" s="10" customFormat="1">
      <c r="A124" s="11"/>
      <c r="B124" s="64" t="s">
        <v>136</v>
      </c>
      <c r="C124" s="77"/>
      <c r="D124" s="78"/>
      <c r="E124" s="79"/>
      <c r="F124" s="79"/>
    </row>
    <row r="125" spans="1:8" s="10" customFormat="1">
      <c r="A125" s="11"/>
      <c r="B125" s="64" t="s">
        <v>137</v>
      </c>
      <c r="C125" s="77"/>
      <c r="D125" s="78"/>
      <c r="E125" s="79"/>
      <c r="F125" s="79"/>
    </row>
    <row r="126" spans="1:8" s="10" customFormat="1">
      <c r="A126" s="11"/>
      <c r="B126" s="65" t="s">
        <v>131</v>
      </c>
      <c r="C126" s="77"/>
      <c r="D126" s="78"/>
      <c r="E126" s="79"/>
      <c r="F126" s="79"/>
    </row>
    <row r="127" spans="1:8" s="10" customFormat="1" ht="24.75" customHeight="1">
      <c r="A127" s="11"/>
      <c r="B127" s="51" t="s">
        <v>127</v>
      </c>
      <c r="C127" s="77"/>
      <c r="D127" s="78"/>
      <c r="E127" s="79"/>
      <c r="F127" s="79"/>
    </row>
    <row r="128" spans="1:8" s="10" customFormat="1">
      <c r="A128" s="11"/>
      <c r="C128" s="12"/>
      <c r="D128" s="13"/>
    </row>
    <row r="129" spans="1:4" s="10" customFormat="1" ht="400.5" customHeight="1">
      <c r="A129" s="11"/>
      <c r="B129" s="66" t="s">
        <v>138</v>
      </c>
      <c r="C129" s="12"/>
      <c r="D129" s="13"/>
    </row>
    <row r="130" spans="1:4" s="10" customFormat="1">
      <c r="A130" s="11"/>
      <c r="C130" s="12"/>
      <c r="D130" s="13"/>
    </row>
    <row r="131" spans="1:4" s="10" customFormat="1">
      <c r="A131" s="11"/>
      <c r="C131" s="12"/>
      <c r="D131" s="13"/>
    </row>
    <row r="132" spans="1:4" s="10" customFormat="1">
      <c r="A132" s="11"/>
      <c r="C132" s="12"/>
      <c r="D132" s="13"/>
    </row>
    <row r="133" spans="1:4" s="10" customFormat="1">
      <c r="A133" s="11"/>
      <c r="C133" s="12"/>
      <c r="D133" s="13"/>
    </row>
    <row r="134" spans="1:4" s="10" customFormat="1">
      <c r="A134" s="11"/>
      <c r="C134" s="12"/>
      <c r="D134" s="13"/>
    </row>
    <row r="135" spans="1:4" s="10" customFormat="1">
      <c r="A135" s="11"/>
      <c r="C135" s="12"/>
      <c r="D135" s="13"/>
    </row>
    <row r="136" spans="1:4" s="10" customFormat="1">
      <c r="A136" s="11"/>
      <c r="C136" s="12"/>
      <c r="D136" s="13"/>
    </row>
    <row r="137" spans="1:4" s="10" customFormat="1">
      <c r="A137" s="11"/>
      <c r="C137" s="12"/>
      <c r="D137" s="13"/>
    </row>
    <row r="138" spans="1:4" s="10" customFormat="1">
      <c r="A138" s="11"/>
      <c r="C138" s="12"/>
      <c r="D138" s="13"/>
    </row>
    <row r="139" spans="1:4" s="10" customFormat="1">
      <c r="A139" s="11"/>
      <c r="C139" s="12"/>
      <c r="D139" s="13"/>
    </row>
    <row r="140" spans="1:4" s="10" customFormat="1">
      <c r="A140" s="11"/>
      <c r="C140" s="12"/>
      <c r="D140" s="13"/>
    </row>
    <row r="141" spans="1:4" s="10" customFormat="1">
      <c r="A141" s="11"/>
      <c r="C141" s="12"/>
      <c r="D141" s="13"/>
    </row>
    <row r="142" spans="1:4" s="10" customFormat="1">
      <c r="A142" s="11"/>
      <c r="C142" s="12"/>
      <c r="D142" s="13"/>
    </row>
    <row r="143" spans="1:4" s="10" customFormat="1">
      <c r="A143" s="11"/>
      <c r="C143" s="12"/>
      <c r="D143" s="13"/>
    </row>
    <row r="144" spans="1:4" s="10" customFormat="1">
      <c r="A144" s="11"/>
      <c r="C144" s="12"/>
      <c r="D144" s="13"/>
    </row>
    <row r="145" spans="1:4" s="10" customFormat="1">
      <c r="A145" s="11"/>
      <c r="C145" s="12"/>
      <c r="D145" s="13"/>
    </row>
    <row r="146" spans="1:4" s="10" customFormat="1">
      <c r="A146" s="11"/>
      <c r="C146" s="12"/>
      <c r="D146" s="13"/>
    </row>
    <row r="147" spans="1:4" s="10" customFormat="1">
      <c r="A147" s="11"/>
      <c r="C147" s="12"/>
      <c r="D147" s="13"/>
    </row>
    <row r="148" spans="1:4" s="10" customFormat="1">
      <c r="A148" s="11"/>
      <c r="C148" s="12"/>
      <c r="D148" s="13"/>
    </row>
    <row r="149" spans="1:4" s="10" customFormat="1">
      <c r="A149" s="11"/>
      <c r="C149" s="12"/>
      <c r="D149" s="13"/>
    </row>
    <row r="150" spans="1:4" s="10" customFormat="1">
      <c r="A150" s="11"/>
      <c r="C150" s="12"/>
      <c r="D150" s="13"/>
    </row>
    <row r="151" spans="1:4" s="10" customFormat="1">
      <c r="A151" s="11"/>
      <c r="C151" s="12"/>
      <c r="D151" s="13"/>
    </row>
    <row r="152" spans="1:4" s="10" customFormat="1">
      <c r="A152" s="11"/>
      <c r="C152" s="12"/>
      <c r="D152" s="13"/>
    </row>
    <row r="153" spans="1:4" s="10" customFormat="1">
      <c r="A153" s="11"/>
      <c r="C153" s="12"/>
      <c r="D153" s="13"/>
    </row>
    <row r="154" spans="1:4" s="10" customFormat="1">
      <c r="A154" s="11"/>
      <c r="C154" s="12"/>
      <c r="D154" s="13"/>
    </row>
    <row r="155" spans="1:4" s="10" customFormat="1">
      <c r="A155" s="11"/>
      <c r="C155" s="12"/>
      <c r="D155" s="13"/>
    </row>
    <row r="156" spans="1:4" s="10" customFormat="1">
      <c r="A156" s="11"/>
      <c r="C156" s="12"/>
      <c r="D156" s="13"/>
    </row>
    <row r="157" spans="1:4" s="10" customFormat="1">
      <c r="A157" s="11"/>
      <c r="C157" s="12"/>
      <c r="D157" s="13"/>
    </row>
    <row r="158" spans="1:4" s="10" customFormat="1">
      <c r="A158" s="11"/>
      <c r="C158" s="12"/>
      <c r="D158" s="13"/>
    </row>
    <row r="159" spans="1:4" s="10" customFormat="1">
      <c r="A159" s="11"/>
      <c r="C159" s="12"/>
      <c r="D159" s="13"/>
    </row>
    <row r="160" spans="1:4" s="10" customFormat="1">
      <c r="A160" s="11"/>
      <c r="C160" s="12"/>
      <c r="D160" s="13"/>
    </row>
    <row r="161" spans="1:4" s="10" customFormat="1">
      <c r="A161" s="11"/>
      <c r="C161" s="12"/>
      <c r="D161" s="13"/>
    </row>
    <row r="162" spans="1:4" s="10" customFormat="1">
      <c r="A162" s="11"/>
      <c r="C162" s="12"/>
      <c r="D162" s="13"/>
    </row>
    <row r="163" spans="1:4" s="10" customFormat="1">
      <c r="A163" s="11"/>
      <c r="C163" s="12"/>
      <c r="D163" s="13"/>
    </row>
    <row r="164" spans="1:4" s="10" customFormat="1">
      <c r="A164" s="11"/>
      <c r="C164" s="12"/>
      <c r="D164" s="13"/>
    </row>
    <row r="165" spans="1:4" s="10" customFormat="1">
      <c r="A165" s="11"/>
      <c r="C165" s="12"/>
      <c r="D165" s="13"/>
    </row>
    <row r="166" spans="1:4" s="10" customFormat="1">
      <c r="A166" s="11"/>
      <c r="C166" s="12"/>
      <c r="D166" s="13"/>
    </row>
    <row r="167" spans="1:4" s="10" customFormat="1">
      <c r="A167" s="11"/>
      <c r="C167" s="12"/>
      <c r="D167" s="13"/>
    </row>
    <row r="168" spans="1:4" s="10" customFormat="1">
      <c r="A168" s="11"/>
      <c r="C168" s="12"/>
      <c r="D168" s="13"/>
    </row>
    <row r="169" spans="1:4" s="10" customFormat="1">
      <c r="A169" s="11"/>
      <c r="C169" s="12"/>
      <c r="D169" s="13"/>
    </row>
    <row r="170" spans="1:4" s="10" customFormat="1">
      <c r="A170" s="11"/>
      <c r="C170" s="12"/>
      <c r="D170" s="13"/>
    </row>
    <row r="171" spans="1:4" s="10" customFormat="1">
      <c r="A171" s="11"/>
      <c r="C171" s="12"/>
      <c r="D171" s="13"/>
    </row>
    <row r="172" spans="1:4" s="10" customFormat="1">
      <c r="A172" s="11"/>
      <c r="C172" s="12"/>
      <c r="D172" s="13"/>
    </row>
    <row r="173" spans="1:4" s="10" customFormat="1">
      <c r="A173" s="11"/>
      <c r="C173" s="12"/>
      <c r="D173" s="13"/>
    </row>
    <row r="174" spans="1:4" s="10" customFormat="1">
      <c r="A174" s="11"/>
      <c r="C174" s="12"/>
      <c r="D174" s="13"/>
    </row>
    <row r="175" spans="1:4" s="10" customFormat="1">
      <c r="A175" s="11"/>
      <c r="C175" s="12"/>
      <c r="D175" s="13"/>
    </row>
    <row r="176" spans="1:4" s="10" customFormat="1">
      <c r="A176" s="11"/>
      <c r="C176" s="12"/>
      <c r="D176" s="13"/>
    </row>
    <row r="177" spans="1:4" s="10" customFormat="1">
      <c r="A177" s="11"/>
      <c r="C177" s="12"/>
      <c r="D177" s="13"/>
    </row>
    <row r="178" spans="1:4" s="10" customFormat="1">
      <c r="A178" s="11"/>
      <c r="C178" s="12"/>
      <c r="D178" s="13"/>
    </row>
    <row r="179" spans="1:4" s="10" customFormat="1">
      <c r="A179" s="11"/>
      <c r="C179" s="12"/>
      <c r="D179" s="13"/>
    </row>
    <row r="180" spans="1:4" s="10" customFormat="1">
      <c r="A180" s="11"/>
      <c r="C180" s="12"/>
      <c r="D180" s="13"/>
    </row>
    <row r="181" spans="1:4" s="10" customFormat="1">
      <c r="A181" s="11"/>
      <c r="C181" s="12"/>
      <c r="D181" s="13"/>
    </row>
    <row r="182" spans="1:4" s="10" customFormat="1">
      <c r="A182" s="11"/>
      <c r="C182" s="12"/>
      <c r="D182" s="13"/>
    </row>
    <row r="183" spans="1:4" s="10" customFormat="1">
      <c r="A183" s="11"/>
      <c r="C183" s="12"/>
      <c r="D183" s="13"/>
    </row>
    <row r="184" spans="1:4" s="10" customFormat="1">
      <c r="A184" s="11"/>
      <c r="C184" s="12"/>
      <c r="D184" s="13"/>
    </row>
    <row r="185" spans="1:4" s="10" customFormat="1">
      <c r="A185" s="11"/>
      <c r="C185" s="12"/>
      <c r="D185" s="13"/>
    </row>
    <row r="186" spans="1:4" s="10" customFormat="1">
      <c r="A186" s="11"/>
      <c r="C186" s="12"/>
      <c r="D186" s="13"/>
    </row>
    <row r="187" spans="1:4" s="10" customFormat="1">
      <c r="A187" s="11"/>
      <c r="C187" s="12"/>
      <c r="D187" s="13"/>
    </row>
    <row r="188" spans="1:4" s="10" customFormat="1">
      <c r="A188" s="11"/>
      <c r="C188" s="12"/>
      <c r="D188" s="13"/>
    </row>
    <row r="189" spans="1:4" s="10" customFormat="1">
      <c r="A189" s="11"/>
      <c r="C189" s="12"/>
      <c r="D189" s="13"/>
    </row>
    <row r="190" spans="1:4" s="10" customFormat="1">
      <c r="A190" s="11"/>
      <c r="C190" s="12"/>
      <c r="D190" s="13"/>
    </row>
    <row r="191" spans="1:4" s="10" customFormat="1">
      <c r="A191" s="11"/>
      <c r="C191" s="12"/>
      <c r="D191" s="13"/>
    </row>
    <row r="192" spans="1:4" s="10" customFormat="1">
      <c r="A192" s="11"/>
      <c r="C192" s="12"/>
      <c r="D192" s="13"/>
    </row>
    <row r="193" spans="1:4" s="10" customFormat="1">
      <c r="A193" s="11"/>
      <c r="C193" s="12"/>
      <c r="D193" s="13"/>
    </row>
    <row r="194" spans="1:4" s="10" customFormat="1">
      <c r="A194" s="11"/>
      <c r="C194" s="12"/>
      <c r="D194" s="13"/>
    </row>
    <row r="195" spans="1:4" s="10" customFormat="1">
      <c r="A195" s="11"/>
      <c r="C195" s="12"/>
      <c r="D195" s="13"/>
    </row>
    <row r="196" spans="1:4" s="10" customFormat="1">
      <c r="A196" s="11"/>
      <c r="C196" s="12"/>
      <c r="D196" s="13"/>
    </row>
    <row r="197" spans="1:4" s="10" customFormat="1">
      <c r="A197" s="11"/>
      <c r="C197" s="12"/>
      <c r="D197" s="13"/>
    </row>
    <row r="198" spans="1:4" s="10" customFormat="1">
      <c r="A198" s="11"/>
      <c r="C198" s="12"/>
      <c r="D198" s="13"/>
    </row>
    <row r="199" spans="1:4" s="10" customFormat="1">
      <c r="A199" s="11"/>
      <c r="C199" s="12"/>
      <c r="D199" s="13"/>
    </row>
    <row r="200" spans="1:4" s="10" customFormat="1">
      <c r="A200" s="11"/>
      <c r="C200" s="12"/>
      <c r="D200" s="13"/>
    </row>
    <row r="201" spans="1:4" s="10" customFormat="1">
      <c r="A201" s="11"/>
      <c r="C201" s="12"/>
      <c r="D201" s="13"/>
    </row>
    <row r="202" spans="1:4" s="10" customFormat="1">
      <c r="A202" s="11"/>
      <c r="C202" s="12"/>
      <c r="D202" s="13"/>
    </row>
    <row r="203" spans="1:4" s="10" customFormat="1">
      <c r="A203" s="11"/>
      <c r="C203" s="12"/>
      <c r="D203" s="13"/>
    </row>
    <row r="204" spans="1:4" s="10" customFormat="1">
      <c r="A204" s="11"/>
      <c r="C204" s="12"/>
      <c r="D204" s="13"/>
    </row>
    <row r="205" spans="1:4" s="10" customFormat="1">
      <c r="A205" s="11"/>
      <c r="C205" s="12"/>
      <c r="D205" s="13"/>
    </row>
    <row r="206" spans="1:4" s="10" customFormat="1">
      <c r="A206" s="11"/>
      <c r="C206" s="12"/>
      <c r="D206" s="13"/>
    </row>
    <row r="207" spans="1:4" s="10" customFormat="1">
      <c r="A207" s="11"/>
      <c r="C207" s="12"/>
      <c r="D207" s="13"/>
    </row>
    <row r="208" spans="1:4" s="10" customFormat="1">
      <c r="A208" s="11"/>
      <c r="C208" s="12"/>
      <c r="D208" s="13"/>
    </row>
    <row r="209" spans="1:4" s="10" customFormat="1">
      <c r="A209" s="11"/>
      <c r="C209" s="12"/>
      <c r="D209" s="13"/>
    </row>
    <row r="210" spans="1:4" s="10" customFormat="1">
      <c r="A210" s="11"/>
      <c r="C210" s="12"/>
      <c r="D210" s="13"/>
    </row>
    <row r="211" spans="1:4" s="10" customFormat="1">
      <c r="A211" s="11"/>
      <c r="C211" s="12"/>
      <c r="D211" s="13"/>
    </row>
    <row r="212" spans="1:4" s="10" customFormat="1">
      <c r="A212" s="11"/>
      <c r="C212" s="12"/>
      <c r="D212" s="13"/>
    </row>
    <row r="213" spans="1:4" s="10" customFormat="1">
      <c r="A213" s="11"/>
      <c r="C213" s="12"/>
      <c r="D213" s="13"/>
    </row>
    <row r="214" spans="1:4" s="10" customFormat="1">
      <c r="A214" s="11"/>
      <c r="C214" s="12"/>
      <c r="D214" s="13"/>
    </row>
    <row r="215" spans="1:4" s="10" customFormat="1">
      <c r="A215" s="11"/>
      <c r="C215" s="12"/>
      <c r="D215" s="13"/>
    </row>
    <row r="216" spans="1:4" s="10" customFormat="1">
      <c r="A216" s="11"/>
      <c r="C216" s="12"/>
      <c r="D216" s="13"/>
    </row>
    <row r="217" spans="1:4" s="10" customFormat="1">
      <c r="A217" s="11"/>
      <c r="C217" s="12"/>
      <c r="D217" s="13"/>
    </row>
    <row r="218" spans="1:4" s="10" customFormat="1">
      <c r="A218" s="11"/>
      <c r="C218" s="12"/>
      <c r="D218" s="13"/>
    </row>
    <row r="219" spans="1:4" s="10" customFormat="1">
      <c r="A219" s="11"/>
      <c r="C219" s="12"/>
      <c r="D219" s="13"/>
    </row>
    <row r="220" spans="1:4" s="10" customFormat="1">
      <c r="A220" s="11"/>
      <c r="C220" s="12"/>
      <c r="D220" s="13"/>
    </row>
    <row r="221" spans="1:4" s="10" customFormat="1">
      <c r="A221" s="11"/>
      <c r="C221" s="12"/>
      <c r="D221" s="13"/>
    </row>
    <row r="222" spans="1:4" s="10" customFormat="1">
      <c r="A222" s="11"/>
      <c r="C222" s="12"/>
      <c r="D222" s="13"/>
    </row>
    <row r="223" spans="1:4" s="10" customFormat="1">
      <c r="A223" s="11"/>
      <c r="C223" s="12"/>
      <c r="D223" s="13"/>
    </row>
    <row r="224" spans="1:4" s="10" customFormat="1">
      <c r="A224" s="11"/>
      <c r="C224" s="12"/>
      <c r="D224" s="13"/>
    </row>
    <row r="225" spans="1:4" s="10" customFormat="1">
      <c r="A225" s="11"/>
      <c r="C225" s="12"/>
      <c r="D225" s="13"/>
    </row>
    <row r="226" spans="1:4" s="10" customFormat="1">
      <c r="A226" s="11"/>
      <c r="C226" s="12"/>
      <c r="D226" s="13"/>
    </row>
    <row r="227" spans="1:4" s="10" customFormat="1">
      <c r="A227" s="11"/>
      <c r="C227" s="12"/>
      <c r="D227" s="13"/>
    </row>
    <row r="228" spans="1:4" s="10" customFormat="1">
      <c r="A228" s="11"/>
      <c r="C228" s="12"/>
      <c r="D228" s="13"/>
    </row>
    <row r="229" spans="1:4" s="10" customFormat="1">
      <c r="A229" s="11"/>
      <c r="C229" s="12"/>
      <c r="D229" s="13"/>
    </row>
    <row r="230" spans="1:4" s="10" customFormat="1">
      <c r="A230" s="11"/>
      <c r="C230" s="12"/>
      <c r="D230" s="13"/>
    </row>
    <row r="231" spans="1:4" s="10" customFormat="1">
      <c r="A231" s="11"/>
      <c r="C231" s="12"/>
      <c r="D231" s="13"/>
    </row>
  </sheetData>
  <mergeCells count="59">
    <mergeCell ref="E120:F120"/>
    <mergeCell ref="E127:F127"/>
    <mergeCell ref="E126:F126"/>
    <mergeCell ref="E125:F125"/>
    <mergeCell ref="E124:F124"/>
    <mergeCell ref="E123:F123"/>
    <mergeCell ref="E122:F122"/>
    <mergeCell ref="E121:F121"/>
    <mergeCell ref="C120:D120"/>
    <mergeCell ref="C127:D127"/>
    <mergeCell ref="C126:D126"/>
    <mergeCell ref="C125:D125"/>
    <mergeCell ref="C124:D124"/>
    <mergeCell ref="C123:D123"/>
    <mergeCell ref="C122:D122"/>
    <mergeCell ref="C121:D121"/>
    <mergeCell ref="H26:H29"/>
    <mergeCell ref="G26:G29"/>
    <mergeCell ref="F26:F29"/>
    <mergeCell ref="E26:E29"/>
    <mergeCell ref="C119:D119"/>
    <mergeCell ref="E119:F119"/>
    <mergeCell ref="A67:D67"/>
    <mergeCell ref="A75:D75"/>
    <mergeCell ref="A82:D82"/>
    <mergeCell ref="E22:E23"/>
    <mergeCell ref="F22:F23"/>
    <mergeCell ref="H22:H23"/>
    <mergeCell ref="G22:G23"/>
    <mergeCell ref="E24:E25"/>
    <mergeCell ref="H24:H25"/>
    <mergeCell ref="G24:G25"/>
    <mergeCell ref="F24:F25"/>
    <mergeCell ref="F16:F19"/>
    <mergeCell ref="G16:G19"/>
    <mergeCell ref="H16:H19"/>
    <mergeCell ref="E16:E19"/>
    <mergeCell ref="E20:E21"/>
    <mergeCell ref="F20:F21"/>
    <mergeCell ref="G20:G21"/>
    <mergeCell ref="H20:H21"/>
    <mergeCell ref="A1:D1"/>
    <mergeCell ref="A2:D2"/>
    <mergeCell ref="A12:D12"/>
    <mergeCell ref="A16:A19"/>
    <mergeCell ref="C16:C19"/>
    <mergeCell ref="D16:D19"/>
    <mergeCell ref="A20:A21"/>
    <mergeCell ref="C20:C21"/>
    <mergeCell ref="D20:D21"/>
    <mergeCell ref="A22:A23"/>
    <mergeCell ref="C22:C23"/>
    <mergeCell ref="D22:D23"/>
    <mergeCell ref="A24:A25"/>
    <mergeCell ref="C24:C25"/>
    <mergeCell ref="D24:D25"/>
    <mergeCell ref="A26:A29"/>
    <mergeCell ref="C26:C29"/>
    <mergeCell ref="D26:D29"/>
  </mergeCells>
  <pageMargins left="0.51181102362204722" right="0.19685039370078741" top="0.98425196850393704" bottom="0.23622047244094491" header="0.31496062992125984" footer="0.31496062992125984"/>
  <pageSetup scale="98" orientation="landscape" horizontalDpi="1200" verticalDpi="120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JN</vt:lpstr>
      <vt:lpstr>JN!Print_Titles</vt:lpstr>
    </vt:vector>
  </TitlesOfParts>
  <Company>Cerovac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Maki&amp;Toma</dc:creator>
  <cp:lastModifiedBy>cvetkovici</cp:lastModifiedBy>
  <cp:lastPrinted>2020-12-03T13:20:11Z</cp:lastPrinted>
  <dcterms:created xsi:type="dcterms:W3CDTF">2008-03-27T20:17:35Z</dcterms:created>
  <dcterms:modified xsi:type="dcterms:W3CDTF">2020-12-03T13:20:27Z</dcterms:modified>
</cp:coreProperties>
</file>